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tabRatio="965" activeTab="0"/>
  </bookViews>
  <sheets>
    <sheet name="Cover" sheetId="1" r:id="rId1"/>
    <sheet name="Section 1(Financial Statment)" sheetId="2" r:id="rId2"/>
    <sheet name="Section 1 " sheetId="3" r:id="rId3"/>
    <sheet name="Section 2" sheetId="4" r:id="rId4"/>
    <sheet name="Section 3a(mvh roads)" sheetId="5" r:id="rId5"/>
    <sheet name="Section 3a SAMPLE" sheetId="6" r:id="rId6"/>
    <sheet name="Section 3b(lrs roads)" sheetId="7" r:id="rId7"/>
    <sheet name="Section 3c(mvh bridges)" sheetId="8" r:id="rId8"/>
    <sheet name="Section 3d(lrs bridges)" sheetId="9" r:id="rId9"/>
    <sheet name="Section 3e(cum bridge)" sheetId="10" r:id="rId10"/>
    <sheet name="Section 3e SAMPLE" sheetId="11" r:id="rId11"/>
    <sheet name="Section 3f(other bridge)" sheetId="12" r:id="rId12"/>
    <sheet name="Section 3g(other roads)" sheetId="13" r:id="rId13"/>
    <sheet name="Section 4" sheetId="14" r:id="rId14"/>
    <sheet name="Section 4 SAMPLE" sheetId="15" r:id="rId15"/>
    <sheet name="Section 5" sheetId="16" r:id="rId16"/>
    <sheet name="Section 5 SAMPLE" sheetId="17" r:id="rId17"/>
    <sheet name="Section 6" sheetId="18" r:id="rId18"/>
    <sheet name="Section 6 SAMPLE" sheetId="19" r:id="rId19"/>
    <sheet name="Section 7" sheetId="20" r:id="rId20"/>
    <sheet name="Section 7 SAMPLE" sheetId="21" r:id="rId21"/>
    <sheet name="Certification" sheetId="22" r:id="rId22"/>
  </sheets>
  <definedNames>
    <definedName name="_xlnm.Print_Area" localSheetId="2">'Section 1 '!$A$1:$R$102</definedName>
    <definedName name="_xlnm.Print_Area" localSheetId="1">'Section 1(Financial Statment)'!$A$1:$U$105</definedName>
    <definedName name="_xlnm.Print_Area" localSheetId="5">'Section 3a SAMPLE'!$A$1:$P$25</definedName>
    <definedName name="_xlnm.Print_Area" localSheetId="4">'Section 3a(mvh roads)'!$A$1:$P$25</definedName>
    <definedName name="_xlnm.Print_Area" localSheetId="6">'Section 3b(lrs roads)'!$A$1:$P$25</definedName>
    <definedName name="_xlnm.Print_Area" localSheetId="7">'Section 3c(mvh bridges)'!$A$1:$N$24</definedName>
    <definedName name="_xlnm.Print_Area" localSheetId="8">'Section 3d(lrs bridges)'!$A$1:$N$24</definedName>
    <definedName name="_xlnm.Print_Area" localSheetId="10">'Section 3e SAMPLE'!$A$1:$N$24</definedName>
    <definedName name="_xlnm.Print_Area" localSheetId="9">'Section 3e(cum bridge)'!$A$1:$N$24</definedName>
    <definedName name="_xlnm.Print_Area" localSheetId="11">'Section 3f(other bridge)'!$A$1:$N$24</definedName>
    <definedName name="_xlnm.Print_Area" localSheetId="12">'Section 3g(other roads)'!$A$1:$P$25</definedName>
    <definedName name="_xlnm.Print_Area" localSheetId="13">'Section 4'!$A$1:$D$27</definedName>
    <definedName name="_xlnm.Print_Area" localSheetId="15">'Section 5'!$A$1:$G$26</definedName>
    <definedName name="_xlnm.Print_Area" localSheetId="16">'Section 5 SAMPLE'!$A$1:$G$26</definedName>
    <definedName name="_xlnm.Print_Area" localSheetId="17">'Section 6'!$A$1:$F$15</definedName>
    <definedName name="_xlnm.Print_Area" localSheetId="18">'Section 6 SAMPLE'!$A$1:$F$15</definedName>
    <definedName name="_xlnm.Print_Area" localSheetId="19">'Section 7'!$A$1:$Q$27</definedName>
    <definedName name="_xlnm.Print_Area" localSheetId="20">'Section 7 SAMPLE'!$A$1:$Q$28</definedName>
  </definedNames>
  <calcPr fullCalcOnLoad="1"/>
</workbook>
</file>

<file path=xl/sharedStrings.xml><?xml version="1.0" encoding="utf-8"?>
<sst xmlns="http://schemas.openxmlformats.org/spreadsheetml/2006/main" count="806" uniqueCount="275">
  <si>
    <t>OF</t>
  </si>
  <si>
    <t xml:space="preserve"> COUNTY, INDIANA</t>
  </si>
  <si>
    <t>ANNUAL OPERATIONAL REPORT</t>
  </si>
  <si>
    <t>FOR LOCAL ROADS AND STREETS</t>
  </si>
  <si>
    <t>(IC 8-17-4.1)</t>
  </si>
  <si>
    <t>FOR THE YEAR ENDED</t>
  </si>
  <si>
    <t>DECEMBER 31, 20______________</t>
  </si>
  <si>
    <t>$</t>
  </si>
  <si>
    <t>Motor</t>
  </si>
  <si>
    <t>Vehicle</t>
  </si>
  <si>
    <t>Highway</t>
  </si>
  <si>
    <t xml:space="preserve">Local </t>
  </si>
  <si>
    <t>Road &amp;</t>
  </si>
  <si>
    <t>Street</t>
  </si>
  <si>
    <t>Cumulative</t>
  </si>
  <si>
    <t>Bridge</t>
  </si>
  <si>
    <t>Other</t>
  </si>
  <si>
    <t>Funds</t>
  </si>
  <si>
    <t>All</t>
  </si>
  <si>
    <t>Total</t>
  </si>
  <si>
    <t>Operating Receipts:</t>
  </si>
  <si>
    <t>Total Operating Receipts</t>
  </si>
  <si>
    <t>Bond Proceeds</t>
  </si>
  <si>
    <t>Interfund Loan Proceeds</t>
  </si>
  <si>
    <t>Total Receipts</t>
  </si>
  <si>
    <t>Administration</t>
  </si>
  <si>
    <t>Maintenance and Repair</t>
  </si>
  <si>
    <t>Construction and Reconstruction</t>
  </si>
  <si>
    <t>Debt Service</t>
  </si>
  <si>
    <t>Total Operating Disbursements</t>
  </si>
  <si>
    <t>Interfund Loan Payments</t>
  </si>
  <si>
    <t>Interfund Loans Made</t>
  </si>
  <si>
    <t>Total Disbursements</t>
  </si>
  <si>
    <t>Over (Under) Total Disbursements</t>
  </si>
  <si>
    <t>Cash and Investments - December 31</t>
  </si>
  <si>
    <t>Administration:</t>
  </si>
  <si>
    <t>Personal Services</t>
  </si>
  <si>
    <t>Supplies</t>
  </si>
  <si>
    <t>Other Services and Charges</t>
  </si>
  <si>
    <t>Total Administration</t>
  </si>
  <si>
    <t>Maintenance and Repair:</t>
  </si>
  <si>
    <t>Total Maintenance and Repair</t>
  </si>
  <si>
    <t>Construction and Reconstruction:</t>
  </si>
  <si>
    <t>Capital Outlay</t>
  </si>
  <si>
    <t>Total Construction and Reconstruction</t>
  </si>
  <si>
    <t>General and Undistributed:</t>
  </si>
  <si>
    <t>Total General and Undistributed</t>
  </si>
  <si>
    <t>Debt Service:</t>
  </si>
  <si>
    <t>Payments of Principal and Interest</t>
  </si>
  <si>
    <t>Rehabilitation</t>
  </si>
  <si>
    <t>Resurfacing</t>
  </si>
  <si>
    <t>Type of Work</t>
  </si>
  <si>
    <t xml:space="preserve"> </t>
  </si>
  <si>
    <t>Maintenance</t>
  </si>
  <si>
    <t>Work Classification</t>
  </si>
  <si>
    <t>Number of Employees</t>
  </si>
  <si>
    <t>Highway Director</t>
  </si>
  <si>
    <t>Truck Drivers</t>
  </si>
  <si>
    <t>Equipment Operators</t>
  </si>
  <si>
    <t>CUMULATIVE BRIDGE FUND</t>
  </si>
  <si>
    <t>Year of</t>
  </si>
  <si>
    <t>Purchase</t>
  </si>
  <si>
    <t>Description</t>
  </si>
  <si>
    <t>Change</t>
  </si>
  <si>
    <t>Gravel and Stone</t>
  </si>
  <si>
    <t>Unimproved</t>
  </si>
  <si>
    <t>Total Miles</t>
  </si>
  <si>
    <t>DATE:</t>
  </si>
  <si>
    <t>Submitted by:</t>
  </si>
  <si>
    <t>Engineer/Director</t>
  </si>
  <si>
    <t>County Highway Supervisor</t>
  </si>
  <si>
    <t>Approved:</t>
  </si>
  <si>
    <t>Board of County Commissioners</t>
  </si>
  <si>
    <t>Mayor or President of Town Council</t>
  </si>
  <si>
    <t>Location of Project</t>
  </si>
  <si>
    <t>County Road</t>
  </si>
  <si>
    <t>Area</t>
  </si>
  <si>
    <t>BRIDGE PROJECTS</t>
  </si>
  <si>
    <t>Bridge Number</t>
  </si>
  <si>
    <t>Feature</t>
  </si>
  <si>
    <t>TOTAL MVH FUNDS FOR BRIDGE CONSTRUCTION AND RECONSTRUCTION</t>
  </si>
  <si>
    <t>TOTAL LRS FUNDS FOR BRIDGE CONSTRUCTION AND RECONSTRUCTION</t>
  </si>
  <si>
    <t>Full Time</t>
  </si>
  <si>
    <t>Garage Mechanics</t>
  </si>
  <si>
    <t>Supervisor(s)</t>
  </si>
  <si>
    <t>Assistant Supervisor(s)</t>
  </si>
  <si>
    <t>Engineer(s)</t>
  </si>
  <si>
    <t>Assistant Engineer(s)</t>
  </si>
  <si>
    <t>Clerical Assistant(s)</t>
  </si>
  <si>
    <t>Laborer(s)</t>
  </si>
  <si>
    <t>Foremen</t>
  </si>
  <si>
    <t>Part Time</t>
  </si>
  <si>
    <t xml:space="preserve">  List others:</t>
  </si>
  <si>
    <t>SECTION V - EQUIPMENT INVENTORY</t>
  </si>
  <si>
    <t>Unit No</t>
  </si>
  <si>
    <t>Make</t>
  </si>
  <si>
    <t>Model</t>
  </si>
  <si>
    <t>Manufacture</t>
  </si>
  <si>
    <t>(w/o trade)</t>
  </si>
  <si>
    <t>Portland Cement Concrete</t>
  </si>
  <si>
    <t>Surface Type</t>
  </si>
  <si>
    <t>Actual Mileage</t>
  </si>
  <si>
    <t>(Dec 31)</t>
  </si>
  <si>
    <t>(from prior year)</t>
  </si>
  <si>
    <t>Brick and Masonry</t>
  </si>
  <si>
    <t>Reason(s)</t>
  </si>
  <si>
    <t>SECTION IV - CLASSIFICATION OF HIGHWAY OR STREET EMPLOYEES</t>
  </si>
  <si>
    <r>
      <t>Actual Cost</t>
    </r>
    <r>
      <rPr>
        <vertAlign val="superscript"/>
        <sz val="10"/>
        <rFont val="Arial"/>
        <family val="2"/>
      </rPr>
      <t>(1)</t>
    </r>
  </si>
  <si>
    <t>SECTION VII - REPORT OF FEDERAL AID FUNDS RECEIVED</t>
  </si>
  <si>
    <t>Des No</t>
  </si>
  <si>
    <t>Project Phase</t>
  </si>
  <si>
    <t>Federal Aid Category</t>
  </si>
  <si>
    <t>STP</t>
  </si>
  <si>
    <t>STP-HES</t>
  </si>
  <si>
    <t>STP-TEA</t>
  </si>
  <si>
    <t>Min Alloc</t>
  </si>
  <si>
    <t>CMAQ</t>
  </si>
  <si>
    <t>Total Amount</t>
  </si>
  <si>
    <t>Paid to Consultants</t>
  </si>
  <si>
    <t>Reimbursed by INDOT</t>
  </si>
  <si>
    <t>Local Match Paid to  INDOT</t>
  </si>
  <si>
    <t>Fed Share  Paid by INDOT</t>
  </si>
  <si>
    <t>Project Description</t>
  </si>
  <si>
    <t>Location</t>
  </si>
  <si>
    <t>Separate each phase of the project on a separate line.</t>
  </si>
  <si>
    <t>Instructions:</t>
  </si>
  <si>
    <t>PE</t>
  </si>
  <si>
    <t>CO</t>
  </si>
  <si>
    <t>CI</t>
  </si>
  <si>
    <t>PE should include all expenses paid to consultants for preliminary engineering, early coordination,</t>
  </si>
  <si>
    <t xml:space="preserve">      soil and site investigations, historical and archeological documentation.</t>
  </si>
  <si>
    <t>RW</t>
  </si>
  <si>
    <t>Hot or Cold Asphaltic Concrete</t>
  </si>
  <si>
    <t>New Construction</t>
  </si>
  <si>
    <t>Surface Treatment</t>
  </si>
  <si>
    <t>Traffic/Safety</t>
  </si>
  <si>
    <t>Length          (mi)</t>
  </si>
  <si>
    <t>Width       (ft)</t>
  </si>
  <si>
    <t>Contract Total</t>
  </si>
  <si>
    <t>Road/Street</t>
  </si>
  <si>
    <t>From      Road/Street</t>
  </si>
  <si>
    <t>To          Road/Steet</t>
  </si>
  <si>
    <t>LPA Materials</t>
  </si>
  <si>
    <t>LPA Labor</t>
  </si>
  <si>
    <t>LPA Equipment</t>
  </si>
  <si>
    <t>Total Cost</t>
  </si>
  <si>
    <t>Length      (ft)</t>
  </si>
  <si>
    <t>Federal Aid Used</t>
  </si>
  <si>
    <t>New / Replacement</t>
  </si>
  <si>
    <t>LOCAL ROADS AND STREET FUND</t>
  </si>
  <si>
    <t>MOTOR VEHICLE HIGHWAY FUND</t>
  </si>
  <si>
    <t>OTHER DESIGNATED FUNDS FOR ROAD / STREET WORK ______________________________________________</t>
  </si>
  <si>
    <t>TOTAL _________________________  FUNDS FOR BRIDGE CONSTRUCTION AND RECONSTRUCTION</t>
  </si>
  <si>
    <t>TOTAL ________________________________ FUNDS FOR ROAD/STREET CONSTRUCTION AND RECONSTRUCTION      $</t>
  </si>
  <si>
    <t>TOTAL MVH FUNDS FOR ROAD/STREET CONSTRUCTION AND RECONSTRUCTION     $</t>
  </si>
  <si>
    <t>TOTAL LRS FUNDS FOR ROAD/STREET CONSTRUCTION AND RECONSTRUCTION      $</t>
  </si>
  <si>
    <t>Final Settlement</t>
  </si>
  <si>
    <t>Bituminous Surface Treated</t>
  </si>
  <si>
    <t>Total Taxes</t>
  </si>
  <si>
    <t>Total Intergovernmental</t>
  </si>
  <si>
    <t>Intergovernmental, list source(s)</t>
  </si>
  <si>
    <t>Taxes, list source(s)</t>
  </si>
  <si>
    <t>Charges for Services, list service(s)</t>
  </si>
  <si>
    <t>Total Charges for Services</t>
  </si>
  <si>
    <t>Other, list sources(s)</t>
  </si>
  <si>
    <t>Total Other</t>
  </si>
  <si>
    <t>__________________________________________</t>
  </si>
  <si>
    <t>Total of All</t>
  </si>
  <si>
    <t>Distribution from State Auditors Office</t>
  </si>
  <si>
    <t>Other Funds</t>
  </si>
  <si>
    <t>SECTION VI - CHANGES TO CERTIFIED ROAD/STREET MILEAGE</t>
  </si>
  <si>
    <t>City Engineer</t>
  </si>
  <si>
    <t>Street Commissioner or Supervisor</t>
  </si>
  <si>
    <t>SECTION IIIa - CONSTRUCTION AND RECONSTRUCTION</t>
  </si>
  <si>
    <t>SECTION IIIb - CONSTRUCTION AND RECONSTRUCTION</t>
  </si>
  <si>
    <t>SECTION IIIc - CONSTRUCTION AND RECONSTRUCTION</t>
  </si>
  <si>
    <t>SECTION IIId - CONSTRUCTION AND RECONSTRUCTION</t>
  </si>
  <si>
    <t>SECTION IIIe - CONSTRUCTION AND RECONSTRUCTION</t>
  </si>
  <si>
    <t>SECTION IIIf - CONSTRUCTION AND RECONSTRUCTION</t>
  </si>
  <si>
    <t>SECTION IIIg - CONSTRUCTION AND RECONSTRUCTION</t>
  </si>
  <si>
    <t>ROAD/STREET PROJECTS</t>
  </si>
  <si>
    <t>ROAD/STREET  PROJECTS</t>
  </si>
  <si>
    <t>100N</t>
  </si>
  <si>
    <t>500S</t>
  </si>
  <si>
    <t>200S</t>
  </si>
  <si>
    <t>X</t>
  </si>
  <si>
    <t>COUNTY LINE</t>
  </si>
  <si>
    <t>100E</t>
  </si>
  <si>
    <t>700E</t>
  </si>
  <si>
    <t>350N</t>
  </si>
  <si>
    <t>50E</t>
  </si>
  <si>
    <t>250E</t>
  </si>
  <si>
    <t>FLOYD RD</t>
  </si>
  <si>
    <t>100W</t>
  </si>
  <si>
    <t>500W</t>
  </si>
  <si>
    <t>500E</t>
  </si>
  <si>
    <t>(TRAFFIC SIGNAL)</t>
  </si>
  <si>
    <t>COUNTY WIDE SIGN PROJECT</t>
  </si>
  <si>
    <t>SUGAR CR</t>
  </si>
  <si>
    <t>350S</t>
  </si>
  <si>
    <t>SMALL CR</t>
  </si>
  <si>
    <t>150E</t>
  </si>
  <si>
    <t>COAL CR</t>
  </si>
  <si>
    <t>Fuel Man (Half time)</t>
  </si>
  <si>
    <t>(Man Months / Year)</t>
  </si>
  <si>
    <t>(eg. 2 men for 4 months in summer)</t>
  </si>
  <si>
    <t>(eg. 1 man working 20 hrs/week, year round)</t>
  </si>
  <si>
    <t>FORD</t>
  </si>
  <si>
    <t>F150</t>
  </si>
  <si>
    <t>PICKUP TRUCK</t>
  </si>
  <si>
    <t>MACK</t>
  </si>
  <si>
    <t>RD600</t>
  </si>
  <si>
    <t>TANDEM DUMP TRUCK</t>
  </si>
  <si>
    <t xml:space="preserve">JOHN DEERE </t>
  </si>
  <si>
    <t>BH772</t>
  </si>
  <si>
    <t>MOTOR GRADER</t>
  </si>
  <si>
    <t>ADDED SUBDIVISION ROADS</t>
  </si>
  <si>
    <t>CONVERSIONS FROM GRAVEL</t>
  </si>
  <si>
    <t>CONVERTED TO BST</t>
  </si>
  <si>
    <t>BRIDGE INSPECTION</t>
  </si>
  <si>
    <t>BRIDGE 100</t>
  </si>
  <si>
    <t>TOTAL CUMULATIVE BRIDGE  FUNDS FOR BRIDGE CONSTRUCTION AND RECONSTRUCTION</t>
  </si>
  <si>
    <t>Taxes</t>
  </si>
  <si>
    <t>Intergovernmental</t>
  </si>
  <si>
    <t>General Undistributed</t>
  </si>
  <si>
    <t>Excess (Deficiency) of Total Receipts</t>
  </si>
  <si>
    <t>`</t>
  </si>
  <si>
    <t>NOTE:  These are the same funds reported in Section II, with additional information on individual projects.</t>
  </si>
  <si>
    <t>OTHER DESIGNATED FUNDS FOR BRIDGE WORK ___________________________________________________</t>
  </si>
  <si>
    <t>SECTION I - FINANCIAL STATEMENT</t>
  </si>
  <si>
    <t>SECTION Ia - DETAIL OF OPERATING RECEIPTS FOR COMMON FUNDS</t>
  </si>
  <si>
    <t>SECTION Ib - DETAIL OF OPERATING RECEIPTS FOR OTHER FUNDS</t>
  </si>
  <si>
    <t>SECTION IIa - DETAIL OF OPERATING DISBURSEMENTS OF COMMON FUNDS</t>
  </si>
  <si>
    <t>SECTION IIb - DETAIL OF OPERATING DISBURSEMENTS  FOR OTHER FUNDS</t>
  </si>
  <si>
    <r>
      <t>Funds</t>
    </r>
    <r>
      <rPr>
        <vertAlign val="superscript"/>
        <sz val="10"/>
        <rFont val="Arial"/>
        <family val="2"/>
      </rPr>
      <t>1</t>
    </r>
  </si>
  <si>
    <r>
      <t>Total Taxes</t>
    </r>
    <r>
      <rPr>
        <vertAlign val="superscript"/>
        <sz val="10"/>
        <rFont val="Arial"/>
        <family val="2"/>
      </rPr>
      <t>2</t>
    </r>
  </si>
  <si>
    <r>
      <t>Total Intergovernmental</t>
    </r>
    <r>
      <rPr>
        <vertAlign val="superscript"/>
        <sz val="10"/>
        <rFont val="Arial"/>
        <family val="2"/>
      </rPr>
      <t>2</t>
    </r>
  </si>
  <si>
    <r>
      <t>Total Charges for Services</t>
    </r>
    <r>
      <rPr>
        <vertAlign val="superscript"/>
        <sz val="10"/>
        <rFont val="Arial"/>
        <family val="2"/>
      </rPr>
      <t>2</t>
    </r>
  </si>
  <si>
    <r>
      <t>Total Other</t>
    </r>
    <r>
      <rPr>
        <vertAlign val="superscript"/>
        <sz val="10"/>
        <rFont val="Arial"/>
        <family val="2"/>
      </rPr>
      <t>2</t>
    </r>
  </si>
  <si>
    <r>
      <t>Operating Receipts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</si>
  <si>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Operating Disbursements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</si>
  <si>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 xml:space="preserve">Note: </t>
    </r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>Operating Receipts from Section Ia</t>
    </r>
  </si>
  <si>
    <r>
      <t xml:space="preserve">    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Operating Disbursements from Section IIa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</si>
  <si>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From Section Ib</t>
    </r>
  </si>
  <si>
    <r>
      <t xml:space="preserve">          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>Totals to Section I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</si>
  <si>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Totals to Section Ia; Total of All Other Funds column</t>
    </r>
  </si>
  <si>
    <r>
      <t>Total Administration</t>
    </r>
    <r>
      <rPr>
        <vertAlign val="superscript"/>
        <sz val="10"/>
        <rFont val="Arial"/>
        <family val="2"/>
      </rPr>
      <t>2</t>
    </r>
  </si>
  <si>
    <r>
      <t>Total Maintenance and Repair</t>
    </r>
    <r>
      <rPr>
        <vertAlign val="superscript"/>
        <sz val="10"/>
        <rFont val="Arial"/>
        <family val="2"/>
      </rPr>
      <t>2</t>
    </r>
  </si>
  <si>
    <r>
      <t>Total Construction and Reconstruction</t>
    </r>
    <r>
      <rPr>
        <vertAlign val="superscript"/>
        <sz val="10"/>
        <rFont val="Arial"/>
        <family val="2"/>
      </rPr>
      <t>2</t>
    </r>
  </si>
  <si>
    <r>
      <t>Total General and Undistributed</t>
    </r>
    <r>
      <rPr>
        <vertAlign val="superscript"/>
        <sz val="10"/>
        <rFont val="Arial"/>
        <family val="2"/>
      </rPr>
      <t>2</t>
    </r>
  </si>
  <si>
    <r>
      <t>Payments of Principal and Interest</t>
    </r>
    <r>
      <rPr>
        <vertAlign val="superscript"/>
        <sz val="10"/>
        <rFont val="Arial"/>
        <family val="2"/>
      </rPr>
      <t>2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</si>
  <si>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From Section IIb</t>
    </r>
  </si>
  <si>
    <r>
      <t xml:space="preserve">    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Totals to Section I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</si>
  <si>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Totals to Section IIa; Total of All Other Funds column</t>
    </r>
  </si>
  <si>
    <t>(1) - It is recommended that only equipment exceeding the LPA's Capitalization threshold be included in this report.</t>
  </si>
  <si>
    <t>Other:_________________________</t>
  </si>
  <si>
    <t>Charges for Services</t>
  </si>
  <si>
    <t xml:space="preserve">Major </t>
  </si>
  <si>
    <t>Investments Matured or Sold</t>
  </si>
  <si>
    <t>Investments Purchased</t>
  </si>
  <si>
    <t>Cash - January 1</t>
  </si>
  <si>
    <t>Cash - December 31</t>
  </si>
  <si>
    <t>Investments - December 31</t>
  </si>
  <si>
    <t>Prescribed by State Board of Accounts</t>
  </si>
  <si>
    <t>State Form 54400 (8-10)</t>
  </si>
  <si>
    <t>City and Town Form Number 225</t>
  </si>
  <si>
    <t>County Form Number 16</t>
  </si>
  <si>
    <t>(City or Town)</t>
  </si>
  <si>
    <t>(Name of Unit)</t>
  </si>
  <si>
    <t>(City and Town Form 225 Only)</t>
  </si>
  <si>
    <t>Part of State Form 54400 (8-10)</t>
  </si>
  <si>
    <r>
      <t xml:space="preserve">Tax Rate Per Hundred </t>
    </r>
    <r>
      <rPr>
        <i/>
        <sz val="10"/>
        <rFont val="Arial"/>
        <family val="2"/>
      </rPr>
      <t>(Counties Only)</t>
    </r>
  </si>
  <si>
    <t xml:space="preserve">Part of State Form 54400 (8-10) </t>
  </si>
  <si>
    <r>
      <t xml:space="preserve">Project Cost </t>
    </r>
    <r>
      <rPr>
        <i/>
        <sz val="10"/>
        <rFont val="Arial"/>
        <family val="2"/>
      </rPr>
      <t>(Provide this information only if known)</t>
    </r>
  </si>
  <si>
    <r>
      <rPr>
        <sz val="8"/>
        <rFont val="Arial"/>
        <family val="2"/>
      </rPr>
      <t>Part of State Form 54400 (8-10)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</si>
</sst>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;[Red]&quot;$&quot;#,##0.00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4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1" xfId="0" applyNumberFormat="1" applyBorder="1" applyAlignment="1">
      <alignment horizontal="centerContinuous"/>
    </xf>
    <xf numFmtId="1" fontId="0" fillId="0" borderId="12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9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32" xfId="0" applyBorder="1" applyAlignment="1">
      <alignment/>
    </xf>
    <xf numFmtId="0" fontId="0" fillId="0" borderId="0" xfId="0" applyFill="1" applyBorder="1" applyAlignment="1">
      <alignment horizontal="centerContinuous" wrapText="1"/>
    </xf>
    <xf numFmtId="0" fontId="0" fillId="0" borderId="13" xfId="0" applyFill="1" applyBorder="1" applyAlignment="1">
      <alignment horizontal="centerContinuous" wrapText="1"/>
    </xf>
    <xf numFmtId="0" fontId="0" fillId="0" borderId="33" xfId="0" applyFill="1" applyBorder="1" applyAlignment="1">
      <alignment horizontal="center" textRotation="90" wrapText="1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 horizontal="center" textRotation="90"/>
    </xf>
    <xf numFmtId="1" fontId="0" fillId="0" borderId="36" xfId="0" applyNumberFormat="1" applyBorder="1" applyAlignment="1">
      <alignment horizontal="center" textRotation="90"/>
    </xf>
    <xf numFmtId="1" fontId="0" fillId="0" borderId="16" xfId="0" applyNumberFormat="1" applyBorder="1" applyAlignment="1">
      <alignment horizontal="center" textRotation="90"/>
    </xf>
    <xf numFmtId="1" fontId="0" fillId="0" borderId="12" xfId="0" applyNumberFormat="1" applyBorder="1" applyAlignment="1">
      <alignment horizontal="center" textRotation="90"/>
    </xf>
    <xf numFmtId="1" fontId="0" fillId="0" borderId="10" xfId="0" applyNumberFormat="1" applyBorder="1" applyAlignment="1">
      <alignment horizontal="center" textRotation="90"/>
    </xf>
    <xf numFmtId="1" fontId="0" fillId="0" borderId="37" xfId="0" applyNumberFormat="1" applyBorder="1" applyAlignment="1">
      <alignment horizontal="center" textRotation="90"/>
    </xf>
    <xf numFmtId="0" fontId="0" fillId="0" borderId="38" xfId="0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39" xfId="0" applyNumberFormat="1" applyBorder="1" applyAlignment="1">
      <alignment horizontal="center" textRotation="90"/>
    </xf>
    <xf numFmtId="1" fontId="0" fillId="0" borderId="11" xfId="0" applyNumberForma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4" fillId="0" borderId="4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" fontId="4" fillId="0" borderId="40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1" fontId="0" fillId="0" borderId="12" xfId="0" applyNumberFormat="1" applyBorder="1" applyAlignment="1">
      <alignment horizontal="centerContinuous" wrapText="1"/>
    </xf>
    <xf numFmtId="1" fontId="0" fillId="0" borderId="14" xfId="0" applyNumberFormat="1" applyBorder="1" applyAlignment="1">
      <alignment horizontal="centerContinuous" wrapText="1"/>
    </xf>
    <xf numFmtId="0" fontId="0" fillId="0" borderId="41" xfId="0" applyBorder="1" applyAlignment="1">
      <alignment horizontal="center" textRotation="90"/>
    </xf>
    <xf numFmtId="0" fontId="0" fillId="0" borderId="15" xfId="0" applyBorder="1" applyAlignment="1">
      <alignment horizontal="center" wrapText="1"/>
    </xf>
    <xf numFmtId="1" fontId="0" fillId="0" borderId="42" xfId="0" applyNumberFormat="1" applyBorder="1" applyAlignment="1">
      <alignment horizontal="center" textRotation="90"/>
    </xf>
    <xf numFmtId="1" fontId="0" fillId="0" borderId="43" xfId="0" applyNumberForma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3" xfId="0" applyBorder="1" applyAlignment="1">
      <alignment horizontal="center" textRotation="90" wrapText="1"/>
    </xf>
    <xf numFmtId="0" fontId="0" fillId="0" borderId="43" xfId="0" applyFill="1" applyBorder="1" applyAlignment="1">
      <alignment horizontal="center" textRotation="90" wrapText="1"/>
    </xf>
    <xf numFmtId="0" fontId="0" fillId="0" borderId="42" xfId="0" applyFill="1" applyBorder="1" applyAlignment="1">
      <alignment horizontal="center" textRotation="90" wrapText="1"/>
    </xf>
    <xf numFmtId="0" fontId="0" fillId="0" borderId="13" xfId="0" applyBorder="1" applyAlignment="1">
      <alignment horizontal="centerContinuous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44" xfId="0" applyFill="1" applyBorder="1" applyAlignment="1">
      <alignment horizontal="center" textRotation="90" wrapText="1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" fontId="4" fillId="0" borderId="47" xfId="0" applyNumberFormat="1" applyFont="1" applyBorder="1" applyAlignment="1">
      <alignment/>
    </xf>
    <xf numFmtId="1" fontId="4" fillId="0" borderId="50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1" fontId="4" fillId="0" borderId="48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1" fontId="4" fillId="0" borderId="53" xfId="0" applyNumberFormat="1" applyFont="1" applyBorder="1" applyAlignment="1">
      <alignment/>
    </xf>
    <xf numFmtId="1" fontId="4" fillId="0" borderId="56" xfId="0" applyNumberFormat="1" applyFon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4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63" xfId="0" applyNumberFormat="1" applyFont="1" applyBorder="1" applyAlignment="1">
      <alignment/>
    </xf>
    <xf numFmtId="0" fontId="4" fillId="0" borderId="64" xfId="0" applyFont="1" applyBorder="1" applyAlignment="1">
      <alignment/>
    </xf>
    <xf numFmtId="1" fontId="4" fillId="0" borderId="65" xfId="0" applyNumberFormat="1" applyFont="1" applyBorder="1" applyAlignment="1">
      <alignment/>
    </xf>
    <xf numFmtId="1" fontId="4" fillId="0" borderId="64" xfId="0" applyNumberFormat="1" applyFont="1" applyBorder="1" applyAlignment="1">
      <alignment/>
    </xf>
    <xf numFmtId="1" fontId="4" fillId="0" borderId="66" xfId="0" applyNumberFormat="1" applyFont="1" applyBorder="1" applyAlignment="1">
      <alignment/>
    </xf>
    <xf numFmtId="1" fontId="4" fillId="0" borderId="67" xfId="0" applyNumberFormat="1" applyFont="1" applyBorder="1" applyAlignment="1">
      <alignment/>
    </xf>
    <xf numFmtId="1" fontId="4" fillId="0" borderId="68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59" xfId="0" applyNumberFormat="1" applyFont="1" applyBorder="1" applyAlignment="1">
      <alignment/>
    </xf>
    <xf numFmtId="164" fontId="4" fillId="0" borderId="69" xfId="0" applyNumberFormat="1" applyFont="1" applyBorder="1" applyAlignment="1" quotePrefix="1">
      <alignment/>
    </xf>
    <xf numFmtId="164" fontId="4" fillId="0" borderId="48" xfId="0" applyNumberFormat="1" applyFont="1" applyBorder="1" applyAlignment="1">
      <alignment/>
    </xf>
    <xf numFmtId="164" fontId="4" fillId="0" borderId="70" xfId="0" applyNumberFormat="1" applyFont="1" applyBorder="1" applyAlignment="1">
      <alignment/>
    </xf>
    <xf numFmtId="164" fontId="4" fillId="0" borderId="71" xfId="0" applyNumberFormat="1" applyFont="1" applyBorder="1" applyAlignment="1">
      <alignment/>
    </xf>
    <xf numFmtId="164" fontId="4" fillId="0" borderId="25" xfId="0" applyNumberFormat="1" applyFont="1" applyBorder="1" applyAlignment="1" quotePrefix="1">
      <alignment/>
    </xf>
    <xf numFmtId="164" fontId="4" fillId="0" borderId="54" xfId="0" applyNumberFormat="1" applyFont="1" applyBorder="1" applyAlignment="1">
      <alignment/>
    </xf>
    <xf numFmtId="164" fontId="4" fillId="0" borderId="72" xfId="0" applyNumberFormat="1" applyFont="1" applyBorder="1" applyAlignment="1">
      <alignment/>
    </xf>
    <xf numFmtId="164" fontId="4" fillId="0" borderId="26" xfId="0" applyNumberFormat="1" applyFont="1" applyBorder="1" applyAlignment="1" quotePrefix="1">
      <alignment/>
    </xf>
    <xf numFmtId="164" fontId="4" fillId="0" borderId="60" xfId="0" applyNumberFormat="1" applyFont="1" applyBorder="1" applyAlignment="1">
      <alignment/>
    </xf>
    <xf numFmtId="164" fontId="4" fillId="0" borderId="73" xfId="0" applyNumberFormat="1" applyFont="1" applyBorder="1" applyAlignment="1">
      <alignment/>
    </xf>
    <xf numFmtId="164" fontId="4" fillId="0" borderId="74" xfId="0" applyNumberFormat="1" applyFont="1" applyBorder="1" applyAlignment="1" quotePrefix="1">
      <alignment/>
    </xf>
    <xf numFmtId="164" fontId="4" fillId="0" borderId="67" xfId="0" applyNumberFormat="1" applyFont="1" applyBorder="1" applyAlignment="1">
      <alignment/>
    </xf>
    <xf numFmtId="0" fontId="4" fillId="0" borderId="62" xfId="0" applyFont="1" applyBorder="1" applyAlignment="1">
      <alignment/>
    </xf>
    <xf numFmtId="164" fontId="4" fillId="0" borderId="62" xfId="0" applyNumberFormat="1" applyFont="1" applyBorder="1" applyAlignment="1">
      <alignment/>
    </xf>
    <xf numFmtId="164" fontId="4" fillId="0" borderId="75" xfId="0" applyNumberFormat="1" applyFont="1" applyBorder="1" applyAlignment="1">
      <alignment/>
    </xf>
    <xf numFmtId="0" fontId="4" fillId="0" borderId="49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1" fontId="4" fillId="0" borderId="47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4" fillId="0" borderId="76" xfId="0" applyNumberFormat="1" applyFont="1" applyBorder="1" applyAlignment="1">
      <alignment horizontal="center"/>
    </xf>
    <xf numFmtId="1" fontId="4" fillId="0" borderId="77" xfId="0" applyNumberFormat="1" applyFon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0" borderId="27" xfId="0" applyFont="1" applyBorder="1" applyAlignment="1">
      <alignment horizontal="left"/>
    </xf>
    <xf numFmtId="1" fontId="0" fillId="0" borderId="61" xfId="0" applyNumberFormat="1" applyFont="1" applyBorder="1" applyAlignment="1">
      <alignment horizontal="center"/>
    </xf>
    <xf numFmtId="0" fontId="0" fillId="0" borderId="79" xfId="0" applyFont="1" applyBorder="1" applyAlignment="1">
      <alignment horizontal="left"/>
    </xf>
    <xf numFmtId="1" fontId="0" fillId="0" borderId="8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52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164" fontId="4" fillId="0" borderId="63" xfId="0" applyNumberFormat="1" applyFont="1" applyBorder="1" applyAlignment="1">
      <alignment/>
    </xf>
    <xf numFmtId="0" fontId="4" fillId="0" borderId="81" xfId="0" applyFont="1" applyBorder="1" applyAlignment="1">
      <alignment/>
    </xf>
    <xf numFmtId="164" fontId="4" fillId="0" borderId="82" xfId="0" applyNumberFormat="1" applyFont="1" applyBorder="1" applyAlignment="1">
      <alignment/>
    </xf>
    <xf numFmtId="4" fontId="4" fillId="0" borderId="83" xfId="0" applyNumberFormat="1" applyFont="1" applyBorder="1" applyAlignment="1">
      <alignment vertical="center"/>
    </xf>
    <xf numFmtId="4" fontId="4" fillId="0" borderId="84" xfId="0" applyNumberFormat="1" applyFont="1" applyBorder="1" applyAlignment="1">
      <alignment/>
    </xf>
    <xf numFmtId="1" fontId="4" fillId="0" borderId="85" xfId="0" applyNumberFormat="1" applyFont="1" applyBorder="1" applyAlignment="1">
      <alignment/>
    </xf>
    <xf numFmtId="4" fontId="4" fillId="0" borderId="60" xfId="0" applyNumberFormat="1" applyFont="1" applyBorder="1" applyAlignment="1">
      <alignment/>
    </xf>
    <xf numFmtId="1" fontId="4" fillId="0" borderId="73" xfId="0" applyNumberFormat="1" applyFont="1" applyBorder="1" applyAlignment="1">
      <alignment/>
    </xf>
    <xf numFmtId="4" fontId="4" fillId="0" borderId="67" xfId="0" applyNumberFormat="1" applyFont="1" applyBorder="1" applyAlignment="1">
      <alignment/>
    </xf>
    <xf numFmtId="1" fontId="4" fillId="0" borderId="86" xfId="0" applyNumberFormat="1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95" xfId="0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59" xfId="0" applyNumberFormat="1" applyFont="1" applyBorder="1" applyAlignment="1">
      <alignment/>
    </xf>
    <xf numFmtId="164" fontId="4" fillId="0" borderId="93" xfId="0" applyNumberFormat="1" applyFont="1" applyBorder="1" applyAlignment="1">
      <alignment/>
    </xf>
    <xf numFmtId="164" fontId="4" fillId="0" borderId="94" xfId="0" applyNumberFormat="1" applyFont="1" applyBorder="1" applyAlignment="1">
      <alignment/>
    </xf>
    <xf numFmtId="164" fontId="4" fillId="0" borderId="95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64" fontId="4" fillId="0" borderId="69" xfId="0" applyNumberFormat="1" applyFont="1" applyBorder="1" applyAlignment="1" quotePrefix="1">
      <alignment horizontal="right"/>
    </xf>
    <xf numFmtId="164" fontId="4" fillId="0" borderId="48" xfId="0" applyNumberFormat="1" applyFont="1" applyBorder="1" applyAlignment="1">
      <alignment horizontal="right"/>
    </xf>
    <xf numFmtId="164" fontId="4" fillId="0" borderId="70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4" fillId="0" borderId="25" xfId="0" applyNumberFormat="1" applyFont="1" applyBorder="1" applyAlignment="1" quotePrefix="1">
      <alignment horizontal="right"/>
    </xf>
    <xf numFmtId="164" fontId="4" fillId="0" borderId="54" xfId="0" applyNumberFormat="1" applyFont="1" applyBorder="1" applyAlignment="1">
      <alignment horizontal="right"/>
    </xf>
    <xf numFmtId="164" fontId="4" fillId="0" borderId="72" xfId="0" applyNumberFormat="1" applyFont="1" applyBorder="1" applyAlignment="1">
      <alignment horizontal="right"/>
    </xf>
    <xf numFmtId="164" fontId="4" fillId="0" borderId="26" xfId="0" applyNumberFormat="1" applyFont="1" applyBorder="1" applyAlignment="1" quotePrefix="1">
      <alignment horizontal="right"/>
    </xf>
    <xf numFmtId="164" fontId="4" fillId="0" borderId="60" xfId="0" applyNumberFormat="1" applyFont="1" applyBorder="1" applyAlignment="1">
      <alignment horizontal="right"/>
    </xf>
    <xf numFmtId="164" fontId="4" fillId="0" borderId="73" xfId="0" applyNumberFormat="1" applyFont="1" applyBorder="1" applyAlignment="1">
      <alignment horizontal="right"/>
    </xf>
    <xf numFmtId="164" fontId="4" fillId="0" borderId="86" xfId="0" applyNumberFormat="1" applyFont="1" applyBorder="1" applyAlignment="1">
      <alignment horizontal="right"/>
    </xf>
    <xf numFmtId="164" fontId="4" fillId="0" borderId="75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Continuous"/>
    </xf>
    <xf numFmtId="1" fontId="4" fillId="0" borderId="96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/>
    </xf>
    <xf numFmtId="1" fontId="0" fillId="0" borderId="99" xfId="0" applyNumberFormat="1" applyBorder="1" applyAlignment="1">
      <alignment horizontal="center"/>
    </xf>
    <xf numFmtId="1" fontId="0" fillId="0" borderId="100" xfId="0" applyNumberFormat="1" applyBorder="1" applyAlignment="1">
      <alignment horizontal="center"/>
    </xf>
    <xf numFmtId="1" fontId="0" fillId="0" borderId="100" xfId="0" applyNumberFormat="1" applyFont="1" applyBorder="1" applyAlignment="1">
      <alignment horizontal="center"/>
    </xf>
    <xf numFmtId="1" fontId="0" fillId="0" borderId="101" xfId="0" applyNumberFormat="1" applyFont="1" applyBorder="1" applyAlignment="1">
      <alignment horizontal="center"/>
    </xf>
    <xf numFmtId="1" fontId="0" fillId="0" borderId="102" xfId="0" applyNumberFormat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6" fontId="0" fillId="0" borderId="12" xfId="0" applyNumberForma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left"/>
      <protection locked="0"/>
    </xf>
    <xf numFmtId="166" fontId="0" fillId="33" borderId="12" xfId="0" applyNumberFormat="1" applyFill="1" applyBorder="1" applyAlignment="1" applyProtection="1">
      <alignment horizontal="left"/>
      <protection/>
    </xf>
    <xf numFmtId="166" fontId="0" fillId="33" borderId="0" xfId="0" applyNumberFormat="1" applyFill="1" applyAlignment="1" applyProtection="1">
      <alignment horizontal="left"/>
      <protection/>
    </xf>
    <xf numFmtId="1" fontId="0" fillId="33" borderId="103" xfId="0" applyNumberForma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/>
      <protection locked="0"/>
    </xf>
    <xf numFmtId="166" fontId="0" fillId="33" borderId="0" xfId="0" applyNumberFormat="1" applyFill="1" applyBorder="1" applyAlignment="1" applyProtection="1">
      <alignment horizontal="left"/>
      <protection/>
    </xf>
    <xf numFmtId="166" fontId="0" fillId="33" borderId="103" xfId="0" applyNumberFormat="1" applyFill="1" applyBorder="1" applyAlignment="1" applyProtection="1">
      <alignment horizontal="left"/>
      <protection locked="0"/>
    </xf>
    <xf numFmtId="166" fontId="0" fillId="33" borderId="104" xfId="0" applyNumberFormat="1" applyFill="1" applyBorder="1" applyAlignment="1" applyProtection="1">
      <alignment horizontal="left"/>
      <protection locked="0"/>
    </xf>
    <xf numFmtId="166" fontId="0" fillId="33" borderId="12" xfId="0" applyNumberFormat="1" applyFill="1" applyBorder="1" applyAlignment="1" applyProtection="1">
      <alignment horizontal="left"/>
      <protection locked="0"/>
    </xf>
    <xf numFmtId="166" fontId="0" fillId="33" borderId="104" xfId="0" applyNumberFormat="1" applyFill="1" applyBorder="1" applyAlignment="1" applyProtection="1">
      <alignment horizontal="left"/>
      <protection/>
    </xf>
    <xf numFmtId="166" fontId="0" fillId="0" borderId="12" xfId="0" applyNumberFormat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104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104" xfId="0" applyNumberFormat="1" applyBorder="1" applyAlignment="1" applyProtection="1">
      <alignment horizontal="left"/>
      <protection/>
    </xf>
    <xf numFmtId="166" fontId="0" fillId="0" borderId="105" xfId="0" applyNumberFormat="1" applyBorder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Alignment="1" applyProtection="1" quotePrefix="1">
      <alignment/>
      <protection locked="0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Continuous" vertical="center"/>
      <protection locked="0"/>
    </xf>
    <xf numFmtId="0" fontId="0" fillId="0" borderId="17" xfId="0" applyBorder="1" applyAlignment="1" applyProtection="1">
      <alignment horizontal="centerContinuous" vertical="center"/>
      <protection locked="0"/>
    </xf>
    <xf numFmtId="0" fontId="0" fillId="0" borderId="18" xfId="0" applyBorder="1" applyAlignment="1" applyProtection="1">
      <alignment horizontal="centerContinuous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1" fontId="0" fillId="0" borderId="11" xfId="0" applyNumberFormat="1" applyBorder="1" applyAlignment="1" applyProtection="1">
      <alignment horizontal="centerContinuous"/>
      <protection locked="0"/>
    </xf>
    <xf numFmtId="1" fontId="0" fillId="0" borderId="14" xfId="0" applyNumberFormat="1" applyBorder="1" applyAlignment="1" applyProtection="1">
      <alignment horizontal="centerContinuous"/>
      <protection locked="0"/>
    </xf>
    <xf numFmtId="1" fontId="0" fillId="0" borderId="12" xfId="0" applyNumberFormat="1" applyBorder="1" applyAlignment="1" applyProtection="1">
      <alignment horizontal="centerContinuous"/>
      <protection locked="0"/>
    </xf>
    <xf numFmtId="1" fontId="0" fillId="0" borderId="12" xfId="0" applyNumberFormat="1" applyBorder="1" applyAlignment="1" applyProtection="1">
      <alignment horizontal="centerContinuous" wrapText="1"/>
      <protection locked="0"/>
    </xf>
    <xf numFmtId="1" fontId="0" fillId="0" borderId="14" xfId="0" applyNumberFormat="1" applyBorder="1" applyAlignment="1" applyProtection="1">
      <alignment horizontal="centerContinuous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wrapText="1"/>
      <protection locked="0"/>
    </xf>
    <xf numFmtId="1" fontId="0" fillId="0" borderId="16" xfId="0" applyNumberFormat="1" applyBorder="1" applyAlignment="1" applyProtection="1">
      <alignment horizontal="center" wrapText="1"/>
      <protection locked="0"/>
    </xf>
    <xf numFmtId="1" fontId="0" fillId="0" borderId="14" xfId="0" applyNumberFormat="1" applyBorder="1" applyAlignment="1" applyProtection="1">
      <alignment horizontal="center" wrapText="1"/>
      <protection locked="0"/>
    </xf>
    <xf numFmtId="1" fontId="0" fillId="0" borderId="35" xfId="0" applyNumberFormat="1" applyBorder="1" applyAlignment="1" applyProtection="1">
      <alignment horizontal="center" textRotation="90"/>
      <protection locked="0"/>
    </xf>
    <xf numFmtId="1" fontId="0" fillId="0" borderId="36" xfId="0" applyNumberFormat="1" applyBorder="1" applyAlignment="1" applyProtection="1">
      <alignment horizontal="center" textRotation="90"/>
      <protection locked="0"/>
    </xf>
    <xf numFmtId="1" fontId="0" fillId="0" borderId="37" xfId="0" applyNumberFormat="1" applyBorder="1" applyAlignment="1" applyProtection="1">
      <alignment horizontal="center" textRotation="90"/>
      <protection locked="0"/>
    </xf>
    <xf numFmtId="1" fontId="0" fillId="0" borderId="42" xfId="0" applyNumberFormat="1" applyBorder="1" applyAlignment="1" applyProtection="1">
      <alignment horizontal="center" textRotation="90"/>
      <protection locked="0"/>
    </xf>
    <xf numFmtId="1" fontId="0" fillId="0" borderId="11" xfId="0" applyNumberFormat="1" applyBorder="1" applyAlignment="1" applyProtection="1">
      <alignment horizontal="center" textRotation="90"/>
      <protection locked="0"/>
    </xf>
    <xf numFmtId="1" fontId="0" fillId="0" borderId="10" xfId="0" applyNumberFormat="1" applyBorder="1" applyAlignment="1" applyProtection="1">
      <alignment horizontal="center" textRotation="90"/>
      <protection locked="0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41" xfId="0" applyBorder="1" applyAlignment="1" applyProtection="1">
      <alignment horizontal="center" textRotation="90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2" fontId="0" fillId="0" borderId="47" xfId="0" applyNumberFormat="1" applyBorder="1" applyAlignment="1" applyProtection="1">
      <alignment horizontal="right"/>
      <protection locked="0"/>
    </xf>
    <xf numFmtId="1" fontId="0" fillId="0" borderId="50" xfId="0" applyNumberFormat="1" applyBorder="1" applyAlignment="1" applyProtection="1">
      <alignment horizontal="right"/>
      <protection locked="0"/>
    </xf>
    <xf numFmtId="1" fontId="0" fillId="0" borderId="47" xfId="0" applyNumberFormat="1" applyBorder="1" applyAlignment="1" applyProtection="1">
      <alignment/>
      <protection locked="0"/>
    </xf>
    <xf numFmtId="1" fontId="0" fillId="0" borderId="51" xfId="0" applyNumberFormat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/>
      <protection locked="0"/>
    </xf>
    <xf numFmtId="1" fontId="0" fillId="0" borderId="52" xfId="0" applyNumberFormat="1" applyBorder="1" applyAlignment="1" applyProtection="1">
      <alignment/>
      <protection locked="0"/>
    </xf>
    <xf numFmtId="164" fontId="0" fillId="0" borderId="69" xfId="0" applyNumberFormat="1" applyBorder="1" applyAlignment="1" applyProtection="1" quotePrefix="1">
      <alignment horizontal="right"/>
      <protection locked="0"/>
    </xf>
    <xf numFmtId="164" fontId="0" fillId="0" borderId="48" xfId="0" applyNumberFormat="1" applyBorder="1" applyAlignment="1" applyProtection="1">
      <alignment horizontal="right"/>
      <protection locked="0"/>
    </xf>
    <xf numFmtId="164" fontId="0" fillId="0" borderId="70" xfId="0" applyNumberFormat="1" applyBorder="1" applyAlignment="1" applyProtection="1">
      <alignment horizontal="righ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2" fontId="0" fillId="0" borderId="53" xfId="0" applyNumberFormat="1" applyBorder="1" applyAlignment="1" applyProtection="1">
      <alignment horizontal="right"/>
      <protection locked="0"/>
    </xf>
    <xf numFmtId="1" fontId="0" fillId="0" borderId="56" xfId="0" applyNumberFormat="1" applyBorder="1" applyAlignment="1" applyProtection="1">
      <alignment horizontal="right"/>
      <protection locked="0"/>
    </xf>
    <xf numFmtId="1" fontId="0" fillId="0" borderId="53" xfId="0" applyNumberFormat="1" applyBorder="1" applyAlignment="1" applyProtection="1">
      <alignment/>
      <protection locked="0"/>
    </xf>
    <xf numFmtId="1" fontId="0" fillId="0" borderId="57" xfId="0" applyNumberFormat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58" xfId="0" applyNumberFormat="1" applyBorder="1" applyAlignment="1" applyProtection="1">
      <alignment/>
      <protection locked="0"/>
    </xf>
    <xf numFmtId="164" fontId="0" fillId="0" borderId="25" xfId="0" applyNumberFormat="1" applyBorder="1" applyAlignment="1" applyProtection="1" quotePrefix="1">
      <alignment horizontal="right"/>
      <protection locked="0"/>
    </xf>
    <xf numFmtId="164" fontId="0" fillId="0" borderId="54" xfId="0" applyNumberFormat="1" applyBorder="1" applyAlignment="1" applyProtection="1">
      <alignment horizontal="right"/>
      <protection locked="0"/>
    </xf>
    <xf numFmtId="164" fontId="0" fillId="0" borderId="72" xfId="0" applyNumberFormat="1" applyBorder="1" applyAlignment="1" applyProtection="1">
      <alignment horizontal="righ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2" fontId="0" fillId="0" borderId="59" xfId="0" applyNumberFormat="1" applyBorder="1" applyAlignment="1" applyProtection="1">
      <alignment horizontal="right"/>
      <protection locked="0"/>
    </xf>
    <xf numFmtId="1" fontId="0" fillId="0" borderId="62" xfId="0" applyNumberFormat="1" applyBorder="1" applyAlignment="1" applyProtection="1">
      <alignment horizontal="right"/>
      <protection locked="0"/>
    </xf>
    <xf numFmtId="1" fontId="0" fillId="0" borderId="59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 locked="0"/>
    </xf>
    <xf numFmtId="1" fontId="0" fillId="0" borderId="63" xfId="0" applyNumberFormat="1" applyBorder="1" applyAlignment="1" applyProtection="1">
      <alignment/>
      <protection locked="0"/>
    </xf>
    <xf numFmtId="164" fontId="0" fillId="0" borderId="26" xfId="0" applyNumberFormat="1" applyBorder="1" applyAlignment="1" applyProtection="1" quotePrefix="1">
      <alignment horizontal="right"/>
      <protection locked="0"/>
    </xf>
    <xf numFmtId="164" fontId="0" fillId="0" borderId="60" xfId="0" applyNumberFormat="1" applyBorder="1" applyAlignment="1" applyProtection="1">
      <alignment horizontal="right"/>
      <protection locked="0"/>
    </xf>
    <xf numFmtId="164" fontId="0" fillId="0" borderId="73" xfId="0" applyNumberFormat="1" applyBorder="1" applyAlignment="1" applyProtection="1">
      <alignment horizontal="right"/>
      <protection locked="0"/>
    </xf>
    <xf numFmtId="0" fontId="0" fillId="0" borderId="64" xfId="0" applyBorder="1" applyAlignment="1" applyProtection="1">
      <alignment horizontal="left"/>
      <protection locked="0"/>
    </xf>
    <xf numFmtId="1" fontId="0" fillId="0" borderId="65" xfId="0" applyNumberFormat="1" applyBorder="1" applyAlignment="1" applyProtection="1">
      <alignment horizontal="right"/>
      <protection locked="0"/>
    </xf>
    <xf numFmtId="1" fontId="0" fillId="0" borderId="64" xfId="0" applyNumberFormat="1" applyBorder="1" applyAlignment="1" applyProtection="1">
      <alignment/>
      <protection locked="0"/>
    </xf>
    <xf numFmtId="1" fontId="0" fillId="0" borderId="66" xfId="0" applyNumberFormat="1" applyBorder="1" applyAlignment="1" applyProtection="1">
      <alignment/>
      <protection locked="0"/>
    </xf>
    <xf numFmtId="1" fontId="0" fillId="0" borderId="67" xfId="0" applyNumberFormat="1" applyBorder="1" applyAlignment="1" applyProtection="1">
      <alignment/>
      <protection locked="0"/>
    </xf>
    <xf numFmtId="1" fontId="0" fillId="0" borderId="68" xfId="0" applyNumberFormat="1" applyBorder="1" applyAlignment="1" applyProtection="1">
      <alignment/>
      <protection locked="0"/>
    </xf>
    <xf numFmtId="164" fontId="0" fillId="0" borderId="74" xfId="0" applyNumberFormat="1" applyBorder="1" applyAlignment="1" applyProtection="1" quotePrefix="1">
      <alignment horizontal="right"/>
      <protection locked="0"/>
    </xf>
    <xf numFmtId="164" fontId="0" fillId="0" borderId="67" xfId="0" applyNumberFormat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1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" fontId="4" fillId="0" borderId="40" xfId="0" applyNumberFormat="1" applyFont="1" applyBorder="1" applyAlignment="1" applyProtection="1">
      <alignment horizontal="right" vertical="center"/>
      <protection locked="0"/>
    </xf>
    <xf numFmtId="164" fontId="0" fillId="0" borderId="71" xfId="0" applyNumberForma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wrapText="1"/>
      <protection locked="0"/>
    </xf>
    <xf numFmtId="1" fontId="0" fillId="0" borderId="16" xfId="0" applyNumberFormat="1" applyBorder="1" applyAlignment="1" applyProtection="1">
      <alignment horizontal="center" textRotation="90"/>
      <protection locked="0"/>
    </xf>
    <xf numFmtId="1" fontId="0" fillId="0" borderId="12" xfId="0" applyNumberFormat="1" applyBorder="1" applyAlignment="1" applyProtection="1">
      <alignment horizontal="center" textRotation="90"/>
      <protection locked="0"/>
    </xf>
    <xf numFmtId="1" fontId="0" fillId="0" borderId="43" xfId="0" applyNumberFormat="1" applyBorder="1" applyAlignment="1" applyProtection="1">
      <alignment horizontal="center" textRotation="90"/>
      <protection locked="0"/>
    </xf>
    <xf numFmtId="1" fontId="0" fillId="0" borderId="39" xfId="0" applyNumberFormat="1" applyBorder="1" applyAlignment="1" applyProtection="1">
      <alignment horizontal="center" textRotation="90"/>
      <protection locked="0"/>
    </xf>
    <xf numFmtId="0" fontId="0" fillId="0" borderId="39" xfId="0" applyBorder="1" applyAlignment="1" applyProtection="1">
      <alignment horizontal="center" textRotation="90"/>
      <protection locked="0"/>
    </xf>
    <xf numFmtId="1" fontId="0" fillId="0" borderId="47" xfId="0" applyNumberFormat="1" applyBorder="1" applyAlignment="1" applyProtection="1">
      <alignment horizontal="right"/>
      <protection locked="0"/>
    </xf>
    <xf numFmtId="1" fontId="0" fillId="0" borderId="49" xfId="0" applyNumberFormat="1" applyBorder="1" applyAlignment="1" applyProtection="1">
      <alignment/>
      <protection locked="0"/>
    </xf>
    <xf numFmtId="1" fontId="0" fillId="0" borderId="50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 horizontal="right"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56" xfId="0" applyNumberFormat="1" applyBorder="1" applyAlignment="1" applyProtection="1">
      <alignment/>
      <protection locked="0"/>
    </xf>
    <xf numFmtId="1" fontId="0" fillId="0" borderId="59" xfId="0" applyNumberFormat="1" applyBorder="1" applyAlignment="1" applyProtection="1">
      <alignment horizontal="right"/>
      <protection locked="0"/>
    </xf>
    <xf numFmtId="1" fontId="0" fillId="0" borderId="61" xfId="0" applyNumberFormat="1" applyBorder="1" applyAlignment="1" applyProtection="1">
      <alignment/>
      <protection locked="0"/>
    </xf>
    <xf numFmtId="1" fontId="0" fillId="0" borderId="62" xfId="0" applyNumberFormat="1" applyBorder="1" applyAlignment="1" applyProtection="1">
      <alignment/>
      <protection locked="0"/>
    </xf>
    <xf numFmtId="1" fontId="0" fillId="0" borderId="76" xfId="0" applyNumberFormat="1" applyBorder="1" applyAlignment="1" applyProtection="1">
      <alignment/>
      <protection locked="0"/>
    </xf>
    <xf numFmtId="1" fontId="0" fillId="0" borderId="77" xfId="0" applyNumberFormat="1" applyBorder="1" applyAlignment="1" applyProtection="1">
      <alignment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164" fontId="0" fillId="0" borderId="50" xfId="0" applyNumberFormat="1" applyBorder="1" applyAlignment="1" applyProtection="1">
      <alignment horizontal="right"/>
      <protection/>
    </xf>
    <xf numFmtId="164" fontId="0" fillId="0" borderId="56" xfId="0" applyNumberFormat="1" applyBorder="1" applyAlignment="1" applyProtection="1">
      <alignment horizontal="right"/>
      <protection/>
    </xf>
    <xf numFmtId="164" fontId="0" fillId="0" borderId="69" xfId="0" applyNumberFormat="1" applyBorder="1" applyAlignment="1" applyProtection="1" quotePrefix="1">
      <alignment/>
      <protection locked="0"/>
    </xf>
    <xf numFmtId="164" fontId="0" fillId="0" borderId="48" xfId="0" applyNumberFormat="1" applyBorder="1" applyAlignment="1" applyProtection="1">
      <alignment/>
      <protection locked="0"/>
    </xf>
    <xf numFmtId="164" fontId="0" fillId="0" borderId="70" xfId="0" applyNumberFormat="1" applyBorder="1" applyAlignment="1" applyProtection="1">
      <alignment/>
      <protection locked="0"/>
    </xf>
    <xf numFmtId="164" fontId="0" fillId="0" borderId="25" xfId="0" applyNumberFormat="1" applyBorder="1" applyAlignment="1" applyProtection="1" quotePrefix="1">
      <alignment/>
      <protection locked="0"/>
    </xf>
    <xf numFmtId="164" fontId="0" fillId="0" borderId="54" xfId="0" applyNumberFormat="1" applyBorder="1" applyAlignment="1" applyProtection="1">
      <alignment/>
      <protection locked="0"/>
    </xf>
    <xf numFmtId="164" fontId="0" fillId="0" borderId="72" xfId="0" applyNumberFormat="1" applyBorder="1" applyAlignment="1" applyProtection="1">
      <alignment/>
      <protection locked="0"/>
    </xf>
    <xf numFmtId="164" fontId="0" fillId="0" borderId="26" xfId="0" applyNumberFormat="1" applyBorder="1" applyAlignment="1" applyProtection="1" quotePrefix="1">
      <alignment/>
      <protection locked="0"/>
    </xf>
    <xf numFmtId="164" fontId="0" fillId="0" borderId="60" xfId="0" applyNumberFormat="1" applyBorder="1" applyAlignment="1" applyProtection="1">
      <alignment/>
      <protection locked="0"/>
    </xf>
    <xf numFmtId="164" fontId="0" fillId="0" borderId="73" xfId="0" applyNumberFormat="1" applyBorder="1" applyAlignment="1" applyProtection="1">
      <alignment/>
      <protection locked="0"/>
    </xf>
    <xf numFmtId="164" fontId="0" fillId="0" borderId="50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Continuous"/>
      <protection locked="0"/>
    </xf>
    <xf numFmtId="1" fontId="4" fillId="0" borderId="18" xfId="0" applyNumberFormat="1" applyFont="1" applyBorder="1" applyAlignment="1" applyProtection="1">
      <alignment horizontal="centerContinuous"/>
      <protection locked="0"/>
    </xf>
    <xf numFmtId="0" fontId="0" fillId="0" borderId="15" xfId="0" applyBorder="1" applyAlignment="1" applyProtection="1">
      <alignment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4" fillId="0" borderId="96" xfId="0" applyNumberFormat="1" applyFont="1" applyBorder="1" applyAlignment="1" applyProtection="1">
      <alignment horizontal="center"/>
      <protection locked="0"/>
    </xf>
    <xf numFmtId="0" fontId="0" fillId="0" borderId="98" xfId="0" applyBorder="1" applyAlignment="1" applyProtection="1">
      <alignment/>
      <protection locked="0"/>
    </xf>
    <xf numFmtId="0" fontId="0" fillId="0" borderId="97" xfId="0" applyBorder="1" applyAlignment="1" applyProtection="1">
      <alignment horizontal="left"/>
      <protection locked="0"/>
    </xf>
    <xf numFmtId="1" fontId="0" fillId="0" borderId="78" xfId="0" applyNumberFormat="1" applyBorder="1" applyAlignment="1" applyProtection="1">
      <alignment horizontal="center"/>
      <protection locked="0"/>
    </xf>
    <xf numFmtId="1" fontId="0" fillId="0" borderId="99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57" xfId="0" applyBorder="1" applyAlignment="1" applyProtection="1">
      <alignment horizontal="left"/>
      <protection locked="0"/>
    </xf>
    <xf numFmtId="1" fontId="0" fillId="0" borderId="61" xfId="0" applyNumberFormat="1" applyBorder="1" applyAlignment="1" applyProtection="1">
      <alignment horizontal="center"/>
      <protection locked="0"/>
    </xf>
    <xf numFmtId="1" fontId="0" fillId="0" borderId="100" xfId="0" applyNumberForma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79" xfId="0" applyBorder="1" applyAlignment="1" applyProtection="1">
      <alignment horizontal="left"/>
      <protection locked="0"/>
    </xf>
    <xf numFmtId="1" fontId="0" fillId="0" borderId="106" xfId="0" applyNumberFormat="1" applyBorder="1" applyAlignment="1" applyProtection="1">
      <alignment horizontal="center"/>
      <protection locked="0"/>
    </xf>
    <xf numFmtId="1" fontId="0" fillId="0" borderId="101" xfId="0" applyNumberForma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" fontId="4" fillId="0" borderId="107" xfId="0" applyNumberFormat="1" applyFont="1" applyBorder="1" applyAlignment="1" applyProtection="1">
      <alignment horizontal="center" vertical="center"/>
      <protection/>
    </xf>
    <xf numFmtId="1" fontId="4" fillId="0" borderId="10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2" fontId="0" fillId="0" borderId="84" xfId="0" applyNumberFormat="1" applyBorder="1" applyAlignment="1" applyProtection="1">
      <alignment horizontal="right"/>
      <protection locked="0"/>
    </xf>
    <xf numFmtId="1" fontId="0" fillId="0" borderId="85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" fontId="0" fillId="0" borderId="60" xfId="0" applyNumberFormat="1" applyBorder="1" applyAlignment="1" applyProtection="1">
      <alignment horizontal="right"/>
      <protection locked="0"/>
    </xf>
    <xf numFmtId="1" fontId="0" fillId="0" borderId="73" xfId="0" applyNumberFormat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/>
      <protection locked="0"/>
    </xf>
    <xf numFmtId="2" fontId="0" fillId="0" borderId="67" xfId="0" applyNumberFormat="1" applyBorder="1" applyAlignment="1" applyProtection="1">
      <alignment horizontal="right"/>
      <protection locked="0"/>
    </xf>
    <xf numFmtId="1" fontId="0" fillId="0" borderId="86" xfId="0" applyNumberForma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1" fontId="4" fillId="0" borderId="30" xfId="0" applyNumberFormat="1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2" fontId="4" fillId="0" borderId="83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 locked="0"/>
    </xf>
    <xf numFmtId="0" fontId="4" fillId="0" borderId="57" xfId="0" applyFont="1" applyBorder="1" applyAlignment="1">
      <alignment/>
    </xf>
    <xf numFmtId="0" fontId="4" fillId="0" borderId="43" xfId="0" applyFont="1" applyBorder="1" applyAlignment="1">
      <alignment/>
    </xf>
    <xf numFmtId="167" fontId="0" fillId="33" borderId="12" xfId="0" applyNumberFormat="1" applyFill="1" applyBorder="1" applyAlignment="1" applyProtection="1">
      <alignment horizontal="left"/>
      <protection/>
    </xf>
    <xf numFmtId="167" fontId="0" fillId="33" borderId="0" xfId="0" applyNumberFormat="1" applyFill="1" applyAlignment="1" applyProtection="1">
      <alignment horizontal="left"/>
      <protection/>
    </xf>
    <xf numFmtId="167" fontId="0" fillId="33" borderId="0" xfId="0" applyNumberFormat="1" applyFill="1" applyBorder="1" applyAlignment="1" applyProtection="1">
      <alignment horizontal="left"/>
      <protection/>
    </xf>
    <xf numFmtId="167" fontId="0" fillId="33" borderId="0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 horizontal="left"/>
      <protection locked="0"/>
    </xf>
    <xf numFmtId="2" fontId="0" fillId="33" borderId="12" xfId="0" applyNumberForma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1" fontId="0" fillId="0" borderId="11" xfId="0" applyNumberFormat="1" applyFont="1" applyBorder="1" applyAlignment="1" applyProtection="1">
      <alignment horizontal="centerContinuous" wrapText="1"/>
      <protection locked="0"/>
    </xf>
    <xf numFmtId="0" fontId="7" fillId="0" borderId="0" xfId="0" applyFont="1" applyAlignment="1">
      <alignment horizontal="centerContinuous"/>
    </xf>
    <xf numFmtId="1" fontId="0" fillId="0" borderId="11" xfId="0" applyNumberFormat="1" applyFont="1" applyBorder="1" applyAlignment="1">
      <alignment horizontal="centerContinuous" wrapText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1" fontId="0" fillId="0" borderId="11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Continuous"/>
    </xf>
    <xf numFmtId="164" fontId="9" fillId="0" borderId="14" xfId="0" applyNumberFormat="1" applyFont="1" applyFill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right"/>
      <protection locked="0"/>
    </xf>
    <xf numFmtId="166" fontId="4" fillId="0" borderId="52" xfId="0" applyNumberFormat="1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right"/>
      <protection locked="0"/>
    </xf>
    <xf numFmtId="166" fontId="4" fillId="0" borderId="58" xfId="0" applyNumberFormat="1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right"/>
      <protection locked="0"/>
    </xf>
    <xf numFmtId="166" fontId="4" fillId="0" borderId="63" xfId="0" applyNumberFormat="1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81" xfId="0" applyFont="1" applyBorder="1" applyAlignment="1" applyProtection="1">
      <alignment horizontal="left"/>
      <protection locked="0"/>
    </xf>
    <xf numFmtId="0" fontId="4" fillId="0" borderId="81" xfId="0" applyFont="1" applyBorder="1" applyAlignment="1" applyProtection="1">
      <alignment horizontal="right"/>
      <protection locked="0"/>
    </xf>
    <xf numFmtId="166" fontId="4" fillId="0" borderId="82" xfId="0" applyNumberFormat="1" applyFont="1" applyBorder="1" applyAlignment="1" applyProtection="1">
      <alignment horizontal="right"/>
      <protection locked="0"/>
    </xf>
    <xf numFmtId="0" fontId="0" fillId="0" borderId="87" xfId="0" applyBorder="1" applyAlignment="1" applyProtection="1">
      <alignment horizontal="left"/>
      <protection locked="0"/>
    </xf>
    <xf numFmtId="1" fontId="0" fillId="0" borderId="88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  <protection locked="0"/>
    </xf>
    <xf numFmtId="164" fontId="0" fillId="0" borderId="35" xfId="0" applyNumberFormat="1" applyBorder="1" applyAlignment="1" applyProtection="1">
      <alignment/>
      <protection locked="0"/>
    </xf>
    <xf numFmtId="164" fontId="0" fillId="0" borderId="36" xfId="0" applyNumberFormat="1" applyBorder="1" applyAlignment="1" applyProtection="1">
      <alignment/>
      <protection locked="0"/>
    </xf>
    <xf numFmtId="164" fontId="0" fillId="0" borderId="75" xfId="0" applyNumberFormat="1" applyBorder="1" applyAlignment="1" applyProtection="1">
      <alignment/>
      <protection locked="0"/>
    </xf>
    <xf numFmtId="0" fontId="0" fillId="0" borderId="89" xfId="0" applyBorder="1" applyAlignment="1" applyProtection="1">
      <alignment horizontal="left"/>
      <protection locked="0"/>
    </xf>
    <xf numFmtId="1" fontId="0" fillId="0" borderId="90" xfId="0" applyNumberFormat="1" applyBorder="1" applyAlignment="1" applyProtection="1">
      <alignment horizontal="right"/>
      <protection locked="0"/>
    </xf>
    <xf numFmtId="0" fontId="0" fillId="0" borderId="62" xfId="0" applyBorder="1" applyAlignment="1" applyProtection="1">
      <alignment horizontal="left"/>
      <protection locked="0"/>
    </xf>
    <xf numFmtId="164" fontId="0" fillId="0" borderId="59" xfId="0" applyNumberFormat="1" applyBorder="1" applyAlignment="1" applyProtection="1">
      <alignment/>
      <protection locked="0"/>
    </xf>
    <xf numFmtId="164" fontId="0" fillId="0" borderId="62" xfId="0" applyNumberFormat="1" applyBorder="1" applyAlignment="1" applyProtection="1">
      <alignment/>
      <protection locked="0"/>
    </xf>
    <xf numFmtId="0" fontId="0" fillId="0" borderId="91" xfId="0" applyBorder="1" applyAlignment="1" applyProtection="1">
      <alignment horizontal="left"/>
      <protection locked="0"/>
    </xf>
    <xf numFmtId="1" fontId="0" fillId="0" borderId="92" xfId="0" applyNumberFormat="1" applyBorder="1" applyAlignment="1" applyProtection="1">
      <alignment horizontal="right"/>
      <protection locked="0"/>
    </xf>
    <xf numFmtId="0" fontId="0" fillId="0" borderId="93" xfId="0" applyBorder="1" applyAlignment="1" applyProtection="1">
      <alignment horizontal="left"/>
      <protection locked="0"/>
    </xf>
    <xf numFmtId="0" fontId="0" fillId="0" borderId="94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164" fontId="0" fillId="0" borderId="93" xfId="0" applyNumberFormat="1" applyBorder="1" applyAlignment="1" applyProtection="1">
      <alignment/>
      <protection locked="0"/>
    </xf>
    <xf numFmtId="164" fontId="0" fillId="0" borderId="94" xfId="0" applyNumberFormat="1" applyBorder="1" applyAlignment="1" applyProtection="1">
      <alignment/>
      <protection locked="0"/>
    </xf>
    <xf numFmtId="164" fontId="0" fillId="0" borderId="95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" fontId="0" fillId="0" borderId="12" xfId="0" applyNumberFormat="1" applyBorder="1" applyAlignment="1" applyProtection="1">
      <alignment/>
      <protection locked="0"/>
    </xf>
    <xf numFmtId="174" fontId="0" fillId="33" borderId="12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166" fontId="0" fillId="33" borderId="0" xfId="0" applyNumberFormat="1" applyFill="1" applyBorder="1" applyAlignment="1" applyProtection="1" quotePrefix="1">
      <alignment horizontal="left"/>
      <protection/>
    </xf>
    <xf numFmtId="1" fontId="0" fillId="33" borderId="103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167" fontId="0" fillId="33" borderId="12" xfId="0" applyNumberFormat="1" applyFill="1" applyBorder="1" applyAlignment="1" applyProtection="1">
      <alignment/>
      <protection/>
    </xf>
    <xf numFmtId="167" fontId="0" fillId="33" borderId="0" xfId="0" applyNumberFormat="1" applyFill="1" applyBorder="1" applyAlignment="1" applyProtection="1" quotePrefix="1">
      <alignment/>
      <protection/>
    </xf>
    <xf numFmtId="1" fontId="0" fillId="0" borderId="12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67" fontId="0" fillId="33" borderId="12" xfId="0" applyNumberForma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4" fillId="0" borderId="109" xfId="0" applyNumberFormat="1" applyFont="1" applyBorder="1" applyAlignment="1" applyProtection="1">
      <alignment horizontal="right" vertical="center"/>
      <protection/>
    </xf>
    <xf numFmtId="164" fontId="0" fillId="0" borderId="110" xfId="0" applyNumberFormat="1" applyBorder="1" applyAlignment="1" applyProtection="1">
      <alignment horizontal="right" vertical="center"/>
      <protection/>
    </xf>
    <xf numFmtId="164" fontId="4" fillId="0" borderId="109" xfId="0" applyNumberFormat="1" applyFont="1" applyBorder="1" applyAlignment="1">
      <alignment vertical="center"/>
    </xf>
    <xf numFmtId="0" fontId="0" fillId="0" borderId="110" xfId="0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164" fontId="4" fillId="0" borderId="111" xfId="0" applyNumberFormat="1" applyFont="1" applyBorder="1" applyAlignment="1" applyProtection="1">
      <alignment horizontal="right" vertical="center"/>
      <protection/>
    </xf>
    <xf numFmtId="3" fontId="5" fillId="0" borderId="20" xfId="0" applyNumberFormat="1" applyFont="1" applyBorder="1" applyAlignment="1">
      <alignment horizontal="right"/>
    </xf>
    <xf numFmtId="3" fontId="5" fillId="0" borderId="1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64" fontId="4" fillId="0" borderId="111" xfId="0" applyNumberFormat="1" applyFont="1" applyBorder="1" applyAlignment="1" applyProtection="1">
      <alignment vertical="center"/>
      <protection/>
    </xf>
    <xf numFmtId="164" fontId="0" fillId="0" borderId="110" xfId="0" applyNumberFormat="1" applyBorder="1" applyAlignment="1" applyProtection="1">
      <alignment vertical="center"/>
      <protection/>
    </xf>
    <xf numFmtId="164" fontId="4" fillId="0" borderId="10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showGridLines="0" tabSelected="1" zoomScalePageLayoutView="0" workbookViewId="0" topLeftCell="A1">
      <selection activeCell="D12" sqref="D12:H12"/>
    </sheetView>
  </sheetViews>
  <sheetFormatPr defaultColWidth="9.140625" defaultRowHeight="12.75"/>
  <cols>
    <col min="1" max="1" width="3.00390625" style="0" customWidth="1"/>
    <col min="7" max="7" width="4.421875" style="0" customWidth="1"/>
    <col min="12" max="12" width="9.140625" style="1" customWidth="1"/>
  </cols>
  <sheetData>
    <row r="1" spans="2:12" ht="12.75">
      <c r="B1" s="467" t="s">
        <v>264</v>
      </c>
      <c r="L1" s="468" t="s">
        <v>265</v>
      </c>
    </row>
    <row r="2" spans="2:12" ht="12.75">
      <c r="B2" s="467" t="s">
        <v>263</v>
      </c>
      <c r="L2" s="468" t="s">
        <v>266</v>
      </c>
    </row>
    <row r="12" spans="4:9" ht="12.75">
      <c r="D12" s="550"/>
      <c r="E12" s="551"/>
      <c r="F12" s="551"/>
      <c r="G12" s="551"/>
      <c r="H12" s="551"/>
      <c r="I12" t="s">
        <v>1</v>
      </c>
    </row>
    <row r="21" spans="4:10" ht="12.75">
      <c r="D21" s="550"/>
      <c r="E21" s="551"/>
      <c r="F21" s="551"/>
      <c r="G21" s="2" t="s">
        <v>0</v>
      </c>
      <c r="H21" s="550"/>
      <c r="I21" s="551"/>
      <c r="J21" s="551"/>
    </row>
    <row r="22" spans="5:9" ht="12.75">
      <c r="E22" s="469" t="s">
        <v>267</v>
      </c>
      <c r="I22" s="469" t="s">
        <v>268</v>
      </c>
    </row>
    <row r="23" spans="4:10" ht="12.75">
      <c r="D23" s="470" t="s">
        <v>269</v>
      </c>
      <c r="E23" s="14"/>
      <c r="F23" s="14"/>
      <c r="G23" s="14"/>
      <c r="H23" s="14"/>
      <c r="I23" s="14"/>
      <c r="J23" s="14"/>
    </row>
    <row r="34" ht="12.75">
      <c r="G34" s="2" t="s">
        <v>2</v>
      </c>
    </row>
    <row r="35" ht="12.75">
      <c r="G35" s="2"/>
    </row>
    <row r="36" ht="12.75">
      <c r="G36" s="2" t="s">
        <v>3</v>
      </c>
    </row>
    <row r="37" ht="12.75">
      <c r="G37" s="2"/>
    </row>
    <row r="38" ht="12.75">
      <c r="G38" s="2" t="s">
        <v>4</v>
      </c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 t="s">
        <v>5</v>
      </c>
    </row>
    <row r="54" spans="7:8" ht="12.75">
      <c r="G54" s="2" t="s">
        <v>6</v>
      </c>
      <c r="H54" s="487"/>
    </row>
  </sheetData>
  <sheetProtection/>
  <mergeCells count="3">
    <mergeCell ref="D12:H12"/>
    <mergeCell ref="D21:F21"/>
    <mergeCell ref="H21:J21"/>
  </mergeCells>
  <printOptions horizontalCentered="1"/>
  <pageMargins left="0.75" right="0.75" top="1" bottom="1" header="0.5" footer="0.5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M12" sqref="A12:M12"/>
    </sheetView>
  </sheetViews>
  <sheetFormatPr defaultColWidth="9.140625" defaultRowHeight="12.75"/>
  <cols>
    <col min="1" max="1" width="14.00390625" style="251" customWidth="1"/>
    <col min="2" max="3" width="12.7109375" style="251" customWidth="1"/>
    <col min="4" max="5" width="8.7109375" style="251" customWidth="1"/>
    <col min="6" max="9" width="3.7109375" style="251" customWidth="1"/>
    <col min="10" max="10" width="10.7109375" style="254" customWidth="1"/>
    <col min="11" max="14" width="10.7109375" style="251" customWidth="1"/>
    <col min="15" max="15" width="4.140625" style="251" customWidth="1"/>
    <col min="16" max="16384" width="9.140625" style="251" customWidth="1"/>
  </cols>
  <sheetData>
    <row r="1" spans="1:15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249" customFormat="1" ht="12.75">
      <c r="A3" s="290" t="s">
        <v>177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4" s="292" customFormat="1" ht="12.75" customHeight="1">
      <c r="A4" s="557" t="s">
        <v>270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s="292" customFormat="1" ht="12.75" customHeight="1">
      <c r="A5" s="471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s="292" customFormat="1" ht="12.75" customHeight="1">
      <c r="A6" s="251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374"/>
    </row>
    <row r="8" spans="1:14" s="296" customFormat="1" ht="18.75" customHeight="1" thickBot="1">
      <c r="A8" s="294" t="s">
        <v>59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</row>
    <row r="9" spans="1:14" s="303" customFormat="1" ht="26.25" customHeight="1" thickTop="1">
      <c r="A9" s="297" t="s">
        <v>77</v>
      </c>
      <c r="B9" s="298"/>
      <c r="C9" s="299"/>
      <c r="D9" s="300"/>
      <c r="E9" s="301"/>
      <c r="F9" s="300"/>
      <c r="G9" s="302"/>
      <c r="H9" s="302"/>
      <c r="I9" s="301"/>
      <c r="J9" s="300"/>
      <c r="K9" s="302"/>
      <c r="L9" s="302"/>
      <c r="M9" s="302"/>
      <c r="N9" s="301"/>
    </row>
    <row r="10" spans="1:14" ht="25.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7"/>
      <c r="J10" s="479" t="s">
        <v>273</v>
      </c>
      <c r="K10" s="308"/>
      <c r="L10" s="308"/>
      <c r="M10" s="308"/>
      <c r="N10" s="307"/>
    </row>
    <row r="11" spans="1:14" ht="96.75" customHeight="1">
      <c r="A11" s="375" t="s">
        <v>78</v>
      </c>
      <c r="B11" s="312" t="s">
        <v>75</v>
      </c>
      <c r="C11" s="312" t="s">
        <v>79</v>
      </c>
      <c r="D11" s="313" t="s">
        <v>146</v>
      </c>
      <c r="E11" s="314" t="s">
        <v>137</v>
      </c>
      <c r="F11" s="376" t="s">
        <v>148</v>
      </c>
      <c r="G11" s="377" t="s">
        <v>49</v>
      </c>
      <c r="H11" s="378" t="s">
        <v>53</v>
      </c>
      <c r="I11" s="379" t="s">
        <v>147</v>
      </c>
      <c r="J11" s="319" t="s">
        <v>138</v>
      </c>
      <c r="K11" s="320" t="s">
        <v>142</v>
      </c>
      <c r="L11" s="320" t="s">
        <v>143</v>
      </c>
      <c r="M11" s="321" t="s">
        <v>144</v>
      </c>
      <c r="N11" s="380" t="s">
        <v>145</v>
      </c>
    </row>
    <row r="12" spans="1:14" ht="24" customHeight="1">
      <c r="A12" s="323"/>
      <c r="B12" s="324"/>
      <c r="C12" s="325"/>
      <c r="D12" s="381"/>
      <c r="E12" s="327"/>
      <c r="F12" s="328"/>
      <c r="G12" s="330"/>
      <c r="H12" s="382"/>
      <c r="I12" s="383"/>
      <c r="J12" s="332"/>
      <c r="K12" s="333"/>
      <c r="L12" s="333"/>
      <c r="M12" s="334"/>
      <c r="N12" s="394">
        <f>SUM(J12:M12)</f>
        <v>0</v>
      </c>
    </row>
    <row r="13" spans="1:14" ht="24" customHeight="1">
      <c r="A13" s="335"/>
      <c r="B13" s="336"/>
      <c r="C13" s="337"/>
      <c r="D13" s="384"/>
      <c r="E13" s="339"/>
      <c r="F13" s="340"/>
      <c r="G13" s="342"/>
      <c r="H13" s="385"/>
      <c r="I13" s="386"/>
      <c r="J13" s="344"/>
      <c r="K13" s="345"/>
      <c r="L13" s="345"/>
      <c r="M13" s="346"/>
      <c r="N13" s="394">
        <f aca="true" t="shared" si="0" ref="N13:N21">SUM(J13:M13)</f>
        <v>0</v>
      </c>
    </row>
    <row r="14" spans="1:14" ht="24" customHeight="1">
      <c r="A14" s="335"/>
      <c r="B14" s="336"/>
      <c r="C14" s="337"/>
      <c r="D14" s="384"/>
      <c r="E14" s="339"/>
      <c r="F14" s="340"/>
      <c r="G14" s="342"/>
      <c r="H14" s="385"/>
      <c r="I14" s="386"/>
      <c r="J14" s="344"/>
      <c r="K14" s="345"/>
      <c r="L14" s="345"/>
      <c r="M14" s="346"/>
      <c r="N14" s="394">
        <f t="shared" si="0"/>
        <v>0</v>
      </c>
    </row>
    <row r="15" spans="1:14" ht="24" customHeight="1">
      <c r="A15" s="335"/>
      <c r="B15" s="336"/>
      <c r="C15" s="337"/>
      <c r="D15" s="384"/>
      <c r="E15" s="339"/>
      <c r="F15" s="340"/>
      <c r="G15" s="342"/>
      <c r="H15" s="385"/>
      <c r="I15" s="386"/>
      <c r="J15" s="344"/>
      <c r="K15" s="345"/>
      <c r="L15" s="345"/>
      <c r="M15" s="346"/>
      <c r="N15" s="394">
        <f t="shared" si="0"/>
        <v>0</v>
      </c>
    </row>
    <row r="16" spans="1:14" ht="24" customHeight="1">
      <c r="A16" s="335"/>
      <c r="B16" s="336"/>
      <c r="C16" s="337"/>
      <c r="D16" s="384"/>
      <c r="E16" s="339"/>
      <c r="F16" s="340"/>
      <c r="G16" s="342"/>
      <c r="H16" s="385"/>
      <c r="I16" s="386"/>
      <c r="J16" s="344"/>
      <c r="K16" s="345"/>
      <c r="L16" s="345"/>
      <c r="M16" s="346"/>
      <c r="N16" s="394">
        <f t="shared" si="0"/>
        <v>0</v>
      </c>
    </row>
    <row r="17" spans="1:14" ht="24" customHeight="1">
      <c r="A17" s="335"/>
      <c r="B17" s="336"/>
      <c r="C17" s="337"/>
      <c r="D17" s="384"/>
      <c r="E17" s="339"/>
      <c r="F17" s="340"/>
      <c r="G17" s="342"/>
      <c r="H17" s="385"/>
      <c r="I17" s="386"/>
      <c r="J17" s="344"/>
      <c r="K17" s="345"/>
      <c r="L17" s="345"/>
      <c r="M17" s="346"/>
      <c r="N17" s="394">
        <f t="shared" si="0"/>
        <v>0</v>
      </c>
    </row>
    <row r="18" spans="1:14" ht="24" customHeight="1">
      <c r="A18" s="335"/>
      <c r="B18" s="336"/>
      <c r="C18" s="337"/>
      <c r="D18" s="384"/>
      <c r="E18" s="339"/>
      <c r="F18" s="340"/>
      <c r="G18" s="342"/>
      <c r="H18" s="385"/>
      <c r="I18" s="386"/>
      <c r="J18" s="344"/>
      <c r="K18" s="345"/>
      <c r="L18" s="345"/>
      <c r="M18" s="346"/>
      <c r="N18" s="394">
        <f t="shared" si="0"/>
        <v>0</v>
      </c>
    </row>
    <row r="19" spans="1:14" ht="24" customHeight="1">
      <c r="A19" s="347"/>
      <c r="B19" s="348"/>
      <c r="C19" s="349"/>
      <c r="D19" s="387"/>
      <c r="E19" s="351"/>
      <c r="F19" s="352"/>
      <c r="G19" s="354"/>
      <c r="H19" s="388"/>
      <c r="I19" s="389"/>
      <c r="J19" s="356"/>
      <c r="K19" s="357"/>
      <c r="L19" s="357"/>
      <c r="M19" s="358"/>
      <c r="N19" s="394">
        <f t="shared" si="0"/>
        <v>0</v>
      </c>
    </row>
    <row r="20" spans="1:14" ht="24" customHeight="1">
      <c r="A20" s="347"/>
      <c r="B20" s="348"/>
      <c r="C20" s="349"/>
      <c r="D20" s="387"/>
      <c r="E20" s="351"/>
      <c r="F20" s="352"/>
      <c r="G20" s="354"/>
      <c r="H20" s="388"/>
      <c r="I20" s="389"/>
      <c r="J20" s="356"/>
      <c r="K20" s="357"/>
      <c r="L20" s="357"/>
      <c r="M20" s="358"/>
      <c r="N20" s="394">
        <f t="shared" si="0"/>
        <v>0</v>
      </c>
    </row>
    <row r="21" spans="1:14" ht="24" customHeight="1" thickBot="1">
      <c r="A21" s="347"/>
      <c r="B21" s="348"/>
      <c r="C21" s="349"/>
      <c r="D21" s="387"/>
      <c r="E21" s="351"/>
      <c r="F21" s="352"/>
      <c r="G21" s="354"/>
      <c r="H21" s="390"/>
      <c r="I21" s="391"/>
      <c r="J21" s="356"/>
      <c r="K21" s="357"/>
      <c r="L21" s="357"/>
      <c r="M21" s="358"/>
      <c r="N21" s="394">
        <f t="shared" si="0"/>
        <v>0</v>
      </c>
    </row>
    <row r="22" spans="1:14" s="296" customFormat="1" ht="29.25" customHeight="1" thickBot="1">
      <c r="A22" s="392"/>
      <c r="B22" s="368"/>
      <c r="C22" s="368"/>
      <c r="D22" s="369"/>
      <c r="E22" s="369"/>
      <c r="F22" s="369"/>
      <c r="G22" s="369"/>
      <c r="H22" s="369"/>
      <c r="I22" s="369"/>
      <c r="J22" s="369"/>
      <c r="K22" s="393" t="s">
        <v>221</v>
      </c>
      <c r="L22" s="393" t="s">
        <v>7</v>
      </c>
      <c r="M22" s="566">
        <f>SUM(N12:N21)</f>
        <v>0</v>
      </c>
      <c r="N22" s="561"/>
    </row>
    <row r="23" spans="1:13" ht="13.5" thickTop="1">
      <c r="A23" s="258"/>
      <c r="B23" s="258"/>
      <c r="C23" s="258"/>
      <c r="D23" s="259"/>
      <c r="E23" s="259"/>
      <c r="F23" s="259"/>
      <c r="G23" s="259"/>
      <c r="H23" s="259"/>
      <c r="I23" s="259"/>
      <c r="K23" s="258"/>
      <c r="L23" s="258"/>
      <c r="M23" s="258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8" sqref="A8"/>
    </sheetView>
  </sheetViews>
  <sheetFormatPr defaultColWidth="9.140625" defaultRowHeight="12.75"/>
  <cols>
    <col min="1" max="1" width="14.00390625" style="0" customWidth="1"/>
    <col min="2" max="3" width="12.7109375" style="0" customWidth="1"/>
    <col min="4" max="5" width="8.7109375" style="0" customWidth="1"/>
    <col min="6" max="9" width="3.7109375" style="0" customWidth="1"/>
    <col min="10" max="10" width="13.421875" style="3" customWidth="1"/>
    <col min="11" max="13" width="10.7109375" style="0" customWidth="1"/>
    <col min="14" max="14" width="14.28125" style="0" customWidth="1"/>
    <col min="15" max="15" width="4.140625" style="0" customWidth="1"/>
  </cols>
  <sheetData>
    <row r="1" spans="1:15" s="30" customFormat="1" ht="12.7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0" customFormat="1" ht="12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0" customFormat="1" ht="12.75">
      <c r="A3" s="35" t="s">
        <v>177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4" s="29" customFormat="1" ht="12.75" customHeight="1">
      <c r="A4" s="569" t="s">
        <v>270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s="29" customFormat="1" ht="12.75" customHeight="1">
      <c r="A5" s="480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s="29" customFormat="1" ht="12.75" customHeight="1">
      <c r="A6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s="29" customFormat="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94"/>
    </row>
    <row r="8" spans="1:14" s="31" customFormat="1" ht="18.75" customHeight="1" thickBot="1">
      <c r="A8" s="27" t="s">
        <v>59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60"/>
    </row>
    <row r="9" spans="1:14" s="7" customFormat="1" ht="26.25" customHeight="1" thickTop="1">
      <c r="A9" s="26" t="s">
        <v>77</v>
      </c>
      <c r="B9" s="21"/>
      <c r="C9" s="22"/>
      <c r="D9" s="23"/>
      <c r="E9" s="24"/>
      <c r="F9" s="23"/>
      <c r="G9" s="25"/>
      <c r="H9" s="25"/>
      <c r="I9" s="24"/>
      <c r="J9" s="23"/>
      <c r="K9" s="25"/>
      <c r="L9" s="25"/>
      <c r="M9" s="25"/>
      <c r="N9" s="24"/>
    </row>
    <row r="10" spans="1:14" ht="25.5" customHeight="1">
      <c r="A10" s="20" t="s">
        <v>74</v>
      </c>
      <c r="B10" s="17"/>
      <c r="C10" s="17"/>
      <c r="D10" s="11" t="s">
        <v>76</v>
      </c>
      <c r="E10" s="16"/>
      <c r="F10" s="11" t="s">
        <v>51</v>
      </c>
      <c r="G10" s="12"/>
      <c r="H10" s="12"/>
      <c r="I10" s="16"/>
      <c r="J10" s="481" t="s">
        <v>273</v>
      </c>
      <c r="K10" s="12"/>
      <c r="L10" s="12"/>
      <c r="M10" s="12"/>
      <c r="N10" s="16"/>
    </row>
    <row r="11" spans="1:14" ht="96.75" customHeight="1">
      <c r="A11" s="91" t="s">
        <v>78</v>
      </c>
      <c r="B11" s="74" t="s">
        <v>75</v>
      </c>
      <c r="C11" s="74" t="s">
        <v>79</v>
      </c>
      <c r="D11" s="75" t="s">
        <v>146</v>
      </c>
      <c r="E11" s="76" t="s">
        <v>137</v>
      </c>
      <c r="F11" s="70" t="s">
        <v>148</v>
      </c>
      <c r="G11" s="71" t="s">
        <v>49</v>
      </c>
      <c r="H11" s="93" t="s">
        <v>53</v>
      </c>
      <c r="I11" s="77" t="s">
        <v>147</v>
      </c>
      <c r="J11" s="78" t="s">
        <v>138</v>
      </c>
      <c r="K11" s="72" t="s">
        <v>142</v>
      </c>
      <c r="L11" s="72" t="s">
        <v>143</v>
      </c>
      <c r="M11" s="79" t="s">
        <v>144</v>
      </c>
      <c r="N11" s="80" t="s">
        <v>145</v>
      </c>
    </row>
    <row r="12" spans="1:14" ht="24" customHeight="1">
      <c r="A12" s="227">
        <v>1</v>
      </c>
      <c r="B12" s="228" t="s">
        <v>182</v>
      </c>
      <c r="C12" s="156" t="s">
        <v>198</v>
      </c>
      <c r="D12" s="111">
        <v>350</v>
      </c>
      <c r="E12" s="112">
        <v>24</v>
      </c>
      <c r="F12" s="159" t="s">
        <v>185</v>
      </c>
      <c r="G12" s="160"/>
      <c r="H12" s="161"/>
      <c r="I12" s="162"/>
      <c r="J12" s="215">
        <v>1100000</v>
      </c>
      <c r="K12" s="216"/>
      <c r="L12" s="216"/>
      <c r="M12" s="217"/>
      <c r="N12" s="218">
        <f>+J12+K12+L12+M12</f>
        <v>1100000</v>
      </c>
    </row>
    <row r="13" spans="1:14" ht="24" customHeight="1">
      <c r="A13" s="229">
        <v>5</v>
      </c>
      <c r="B13" s="230" t="s">
        <v>199</v>
      </c>
      <c r="C13" s="157" t="s">
        <v>200</v>
      </c>
      <c r="D13" s="119">
        <v>42</v>
      </c>
      <c r="E13" s="120">
        <v>24</v>
      </c>
      <c r="F13" s="163" t="s">
        <v>185</v>
      </c>
      <c r="G13" s="164"/>
      <c r="H13" s="165"/>
      <c r="I13" s="166"/>
      <c r="J13" s="219">
        <v>10000</v>
      </c>
      <c r="K13" s="220">
        <v>25000</v>
      </c>
      <c r="L13" s="220">
        <v>29000</v>
      </c>
      <c r="M13" s="221">
        <v>15000</v>
      </c>
      <c r="N13" s="218">
        <f aca="true" t="shared" si="0" ref="N13:N21">+J13+K13+L13+M13</f>
        <v>79000</v>
      </c>
    </row>
    <row r="14" spans="1:14" ht="24" customHeight="1">
      <c r="A14" s="229">
        <v>101</v>
      </c>
      <c r="B14" s="230" t="s">
        <v>201</v>
      </c>
      <c r="C14" s="157" t="s">
        <v>202</v>
      </c>
      <c r="D14" s="119">
        <v>75</v>
      </c>
      <c r="E14" s="120">
        <v>32</v>
      </c>
      <c r="F14" s="163"/>
      <c r="G14" s="164" t="s">
        <v>185</v>
      </c>
      <c r="H14" s="165"/>
      <c r="I14" s="166"/>
      <c r="J14" s="219">
        <v>12000</v>
      </c>
      <c r="K14" s="220">
        <v>50000</v>
      </c>
      <c r="L14" s="220">
        <v>35000</v>
      </c>
      <c r="M14" s="221">
        <v>12000</v>
      </c>
      <c r="N14" s="218">
        <f t="shared" si="0"/>
        <v>109000</v>
      </c>
    </row>
    <row r="15" spans="1:14" ht="24" customHeight="1">
      <c r="A15" s="229"/>
      <c r="B15" s="230"/>
      <c r="C15" s="157"/>
      <c r="D15" s="119"/>
      <c r="E15" s="120"/>
      <c r="F15" s="163"/>
      <c r="G15" s="164"/>
      <c r="H15" s="165"/>
      <c r="I15" s="166"/>
      <c r="J15" s="219"/>
      <c r="K15" s="220"/>
      <c r="L15" s="220"/>
      <c r="M15" s="221"/>
      <c r="N15" s="218">
        <f t="shared" si="0"/>
        <v>0</v>
      </c>
    </row>
    <row r="16" spans="1:14" ht="24" customHeight="1">
      <c r="A16" s="229"/>
      <c r="B16" s="230"/>
      <c r="C16" s="157"/>
      <c r="D16" s="119"/>
      <c r="E16" s="120"/>
      <c r="F16" s="163"/>
      <c r="G16" s="164"/>
      <c r="H16" s="165"/>
      <c r="I16" s="166"/>
      <c r="J16" s="219"/>
      <c r="K16" s="220"/>
      <c r="L16" s="220"/>
      <c r="M16" s="221"/>
      <c r="N16" s="218">
        <f t="shared" si="0"/>
        <v>0</v>
      </c>
    </row>
    <row r="17" spans="1:14" ht="24" customHeight="1">
      <c r="A17" s="229"/>
      <c r="B17" s="230"/>
      <c r="C17" s="157"/>
      <c r="D17" s="119"/>
      <c r="E17" s="120"/>
      <c r="F17" s="163"/>
      <c r="G17" s="164"/>
      <c r="H17" s="165"/>
      <c r="I17" s="166"/>
      <c r="J17" s="219"/>
      <c r="K17" s="220"/>
      <c r="L17" s="220"/>
      <c r="M17" s="221"/>
      <c r="N17" s="218">
        <f t="shared" si="0"/>
        <v>0</v>
      </c>
    </row>
    <row r="18" spans="1:14" ht="24" customHeight="1">
      <c r="A18" s="229"/>
      <c r="B18" s="230"/>
      <c r="C18" s="157"/>
      <c r="D18" s="119"/>
      <c r="E18" s="120"/>
      <c r="F18" s="163"/>
      <c r="G18" s="164"/>
      <c r="H18" s="165"/>
      <c r="I18" s="166"/>
      <c r="J18" s="219"/>
      <c r="K18" s="220"/>
      <c r="L18" s="220"/>
      <c r="M18" s="221"/>
      <c r="N18" s="218">
        <f t="shared" si="0"/>
        <v>0</v>
      </c>
    </row>
    <row r="19" spans="1:14" ht="24" customHeight="1">
      <c r="A19" s="231"/>
      <c r="B19" s="232"/>
      <c r="C19" s="158"/>
      <c r="D19" s="127"/>
      <c r="E19" s="128"/>
      <c r="F19" s="167"/>
      <c r="G19" s="168"/>
      <c r="H19" s="169"/>
      <c r="I19" s="170"/>
      <c r="J19" s="222"/>
      <c r="K19" s="223"/>
      <c r="L19" s="223"/>
      <c r="M19" s="224"/>
      <c r="N19" s="218">
        <f t="shared" si="0"/>
        <v>0</v>
      </c>
    </row>
    <row r="20" spans="1:14" ht="24" customHeight="1">
      <c r="A20" s="231"/>
      <c r="B20" s="232"/>
      <c r="C20" s="158"/>
      <c r="D20" s="127"/>
      <c r="E20" s="128"/>
      <c r="F20" s="167"/>
      <c r="G20" s="168"/>
      <c r="H20" s="169"/>
      <c r="I20" s="170"/>
      <c r="J20" s="222"/>
      <c r="K20" s="223"/>
      <c r="L20" s="223"/>
      <c r="M20" s="224"/>
      <c r="N20" s="218">
        <f t="shared" si="0"/>
        <v>0</v>
      </c>
    </row>
    <row r="21" spans="1:14" ht="24" customHeight="1" thickBot="1">
      <c r="A21" s="231"/>
      <c r="B21" s="232"/>
      <c r="C21" s="158"/>
      <c r="D21" s="127"/>
      <c r="E21" s="128"/>
      <c r="F21" s="167"/>
      <c r="G21" s="168"/>
      <c r="H21" s="171"/>
      <c r="I21" s="172"/>
      <c r="J21" s="222"/>
      <c r="K21" s="223"/>
      <c r="L21" s="223"/>
      <c r="M21" s="225"/>
      <c r="N21" s="226">
        <f t="shared" si="0"/>
        <v>0</v>
      </c>
    </row>
    <row r="22" spans="1:14" s="31" customFormat="1" ht="29.25" customHeight="1" thickBot="1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7" t="s">
        <v>81</v>
      </c>
      <c r="L22" s="87" t="s">
        <v>7</v>
      </c>
      <c r="M22" s="567">
        <f>SUM(N12:N21)</f>
        <v>1288000</v>
      </c>
      <c r="N22" s="568"/>
    </row>
    <row r="23" spans="1:13" ht="13.5" thickTop="1">
      <c r="A23" s="5"/>
      <c r="B23" s="5"/>
      <c r="C23" s="5"/>
      <c r="D23" s="4"/>
      <c r="E23" s="4"/>
      <c r="F23" s="4"/>
      <c r="G23" s="4"/>
      <c r="H23" s="4"/>
      <c r="I23" s="4"/>
      <c r="K23" s="5"/>
      <c r="L23" s="5"/>
      <c r="M23" s="5"/>
    </row>
  </sheetData>
  <sheetProtection sheet="1"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4.00390625" style="251" customWidth="1"/>
    <col min="2" max="3" width="12.7109375" style="251" customWidth="1"/>
    <col min="4" max="5" width="8.7109375" style="251" customWidth="1"/>
    <col min="6" max="9" width="3.7109375" style="251" customWidth="1"/>
    <col min="10" max="10" width="10.7109375" style="254" customWidth="1"/>
    <col min="11" max="14" width="10.7109375" style="251" customWidth="1"/>
    <col min="15" max="15" width="4.140625" style="251" customWidth="1"/>
    <col min="16" max="16384" width="9.140625" style="251" customWidth="1"/>
  </cols>
  <sheetData>
    <row r="1" spans="1:15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249" customFormat="1" ht="12.75">
      <c r="A3" s="290" t="s">
        <v>178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4" s="292" customFormat="1" ht="12.75" customHeight="1">
      <c r="A4" s="557" t="s">
        <v>270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s="292" customFormat="1" ht="12.75" customHeight="1">
      <c r="A5" s="471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s="292" customFormat="1" ht="12.75" customHeight="1">
      <c r="A6" s="251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374"/>
    </row>
    <row r="8" spans="1:14" s="296" customFormat="1" ht="18.75" customHeight="1" thickBot="1">
      <c r="A8" s="294" t="s">
        <v>228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</row>
    <row r="9" spans="1:14" s="303" customFormat="1" ht="26.25" customHeight="1" thickTop="1">
      <c r="A9" s="297" t="s">
        <v>77</v>
      </c>
      <c r="B9" s="298"/>
      <c r="C9" s="299"/>
      <c r="D9" s="300"/>
      <c r="E9" s="301"/>
      <c r="F9" s="300"/>
      <c r="G9" s="302"/>
      <c r="H9" s="302"/>
      <c r="I9" s="301"/>
      <c r="J9" s="300"/>
      <c r="K9" s="302"/>
      <c r="L9" s="302"/>
      <c r="M9" s="302"/>
      <c r="N9" s="301"/>
    </row>
    <row r="10" spans="1:14" ht="25.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7"/>
      <c r="J10" s="479" t="s">
        <v>273</v>
      </c>
      <c r="K10" s="308"/>
      <c r="L10" s="308"/>
      <c r="M10" s="308"/>
      <c r="N10" s="307"/>
    </row>
    <row r="11" spans="1:14" ht="96.75" customHeight="1">
      <c r="A11" s="375" t="s">
        <v>78</v>
      </c>
      <c r="B11" s="312" t="s">
        <v>75</v>
      </c>
      <c r="C11" s="312" t="s">
        <v>79</v>
      </c>
      <c r="D11" s="313" t="s">
        <v>146</v>
      </c>
      <c r="E11" s="314" t="s">
        <v>137</v>
      </c>
      <c r="F11" s="376" t="s">
        <v>148</v>
      </c>
      <c r="G11" s="377" t="s">
        <v>49</v>
      </c>
      <c r="H11" s="378" t="s">
        <v>53</v>
      </c>
      <c r="I11" s="379" t="s">
        <v>147</v>
      </c>
      <c r="J11" s="319" t="s">
        <v>138</v>
      </c>
      <c r="K11" s="320" t="s">
        <v>142</v>
      </c>
      <c r="L11" s="320" t="s">
        <v>143</v>
      </c>
      <c r="M11" s="321" t="s">
        <v>144</v>
      </c>
      <c r="N11" s="380" t="s">
        <v>145</v>
      </c>
    </row>
    <row r="12" spans="1:14" ht="24" customHeight="1">
      <c r="A12" s="323"/>
      <c r="B12" s="324"/>
      <c r="C12" s="325"/>
      <c r="D12" s="381"/>
      <c r="E12" s="327"/>
      <c r="F12" s="328"/>
      <c r="G12" s="330"/>
      <c r="H12" s="382"/>
      <c r="I12" s="383"/>
      <c r="J12" s="396"/>
      <c r="K12" s="397"/>
      <c r="L12" s="397"/>
      <c r="M12" s="398"/>
      <c r="N12" s="405">
        <f>SUM(J12:M12)</f>
        <v>0</v>
      </c>
    </row>
    <row r="13" spans="1:14" ht="24" customHeight="1">
      <c r="A13" s="335"/>
      <c r="B13" s="336"/>
      <c r="C13" s="337"/>
      <c r="D13" s="384"/>
      <c r="E13" s="339"/>
      <c r="F13" s="340"/>
      <c r="G13" s="342"/>
      <c r="H13" s="385"/>
      <c r="I13" s="386"/>
      <c r="J13" s="399"/>
      <c r="K13" s="400"/>
      <c r="L13" s="400"/>
      <c r="M13" s="401"/>
      <c r="N13" s="405">
        <f aca="true" t="shared" si="0" ref="N13:N21">SUM(J13:M13)</f>
        <v>0</v>
      </c>
    </row>
    <row r="14" spans="1:14" ht="24" customHeight="1">
      <c r="A14" s="335"/>
      <c r="B14" s="336"/>
      <c r="C14" s="337"/>
      <c r="D14" s="384"/>
      <c r="E14" s="339"/>
      <c r="F14" s="340"/>
      <c r="G14" s="342"/>
      <c r="H14" s="385"/>
      <c r="I14" s="386"/>
      <c r="J14" s="399"/>
      <c r="K14" s="400"/>
      <c r="L14" s="400"/>
      <c r="M14" s="401"/>
      <c r="N14" s="405">
        <f t="shared" si="0"/>
        <v>0</v>
      </c>
    </row>
    <row r="15" spans="1:14" ht="24" customHeight="1">
      <c r="A15" s="335"/>
      <c r="B15" s="336"/>
      <c r="C15" s="337"/>
      <c r="D15" s="384"/>
      <c r="E15" s="339"/>
      <c r="F15" s="340"/>
      <c r="G15" s="342"/>
      <c r="H15" s="385"/>
      <c r="I15" s="386"/>
      <c r="J15" s="399"/>
      <c r="K15" s="400"/>
      <c r="L15" s="400"/>
      <c r="M15" s="401"/>
      <c r="N15" s="405">
        <f t="shared" si="0"/>
        <v>0</v>
      </c>
    </row>
    <row r="16" spans="1:14" ht="24" customHeight="1">
      <c r="A16" s="335"/>
      <c r="B16" s="336"/>
      <c r="C16" s="337"/>
      <c r="D16" s="384"/>
      <c r="E16" s="339"/>
      <c r="F16" s="340"/>
      <c r="G16" s="342"/>
      <c r="H16" s="385"/>
      <c r="I16" s="386"/>
      <c r="J16" s="399"/>
      <c r="K16" s="400"/>
      <c r="L16" s="400"/>
      <c r="M16" s="401"/>
      <c r="N16" s="405">
        <f t="shared" si="0"/>
        <v>0</v>
      </c>
    </row>
    <row r="17" spans="1:14" ht="24" customHeight="1">
      <c r="A17" s="335"/>
      <c r="B17" s="336"/>
      <c r="C17" s="337"/>
      <c r="D17" s="384"/>
      <c r="E17" s="339"/>
      <c r="F17" s="340"/>
      <c r="G17" s="342"/>
      <c r="H17" s="385"/>
      <c r="I17" s="386"/>
      <c r="J17" s="399"/>
      <c r="K17" s="400"/>
      <c r="L17" s="400"/>
      <c r="M17" s="401"/>
      <c r="N17" s="405">
        <f t="shared" si="0"/>
        <v>0</v>
      </c>
    </row>
    <row r="18" spans="1:14" ht="24" customHeight="1">
      <c r="A18" s="335"/>
      <c r="B18" s="336"/>
      <c r="C18" s="337"/>
      <c r="D18" s="384"/>
      <c r="E18" s="339"/>
      <c r="F18" s="340"/>
      <c r="G18" s="342"/>
      <c r="H18" s="385"/>
      <c r="I18" s="386"/>
      <c r="J18" s="399"/>
      <c r="K18" s="400"/>
      <c r="L18" s="400"/>
      <c r="M18" s="401"/>
      <c r="N18" s="405">
        <f t="shared" si="0"/>
        <v>0</v>
      </c>
    </row>
    <row r="19" spans="1:14" ht="24" customHeight="1">
      <c r="A19" s="347"/>
      <c r="B19" s="348"/>
      <c r="C19" s="349"/>
      <c r="D19" s="387"/>
      <c r="E19" s="351"/>
      <c r="F19" s="352"/>
      <c r="G19" s="354"/>
      <c r="H19" s="388"/>
      <c r="I19" s="389"/>
      <c r="J19" s="402"/>
      <c r="K19" s="403"/>
      <c r="L19" s="403"/>
      <c r="M19" s="404"/>
      <c r="N19" s="405">
        <f t="shared" si="0"/>
        <v>0</v>
      </c>
    </row>
    <row r="20" spans="1:14" ht="24" customHeight="1">
      <c r="A20" s="347"/>
      <c r="B20" s="348"/>
      <c r="C20" s="349"/>
      <c r="D20" s="387"/>
      <c r="E20" s="351"/>
      <c r="F20" s="352"/>
      <c r="G20" s="354"/>
      <c r="H20" s="388"/>
      <c r="I20" s="389"/>
      <c r="J20" s="402"/>
      <c r="K20" s="403"/>
      <c r="L20" s="403"/>
      <c r="M20" s="404"/>
      <c r="N20" s="405">
        <f t="shared" si="0"/>
        <v>0</v>
      </c>
    </row>
    <row r="21" spans="1:14" ht="24" customHeight="1" thickBot="1">
      <c r="A21" s="347"/>
      <c r="B21" s="348"/>
      <c r="C21" s="349"/>
      <c r="D21" s="387"/>
      <c r="E21" s="351"/>
      <c r="F21" s="352"/>
      <c r="G21" s="354"/>
      <c r="H21" s="390"/>
      <c r="I21" s="391"/>
      <c r="J21" s="402"/>
      <c r="K21" s="403"/>
      <c r="L21" s="403"/>
      <c r="M21" s="404"/>
      <c r="N21" s="405">
        <f t="shared" si="0"/>
        <v>0</v>
      </c>
    </row>
    <row r="22" spans="1:14" s="296" customFormat="1" ht="29.25" customHeight="1" thickBot="1">
      <c r="A22" s="392"/>
      <c r="B22" s="368"/>
      <c r="C22" s="368"/>
      <c r="D22" s="369"/>
      <c r="E22" s="369"/>
      <c r="F22" s="369"/>
      <c r="G22" s="369"/>
      <c r="H22" s="369"/>
      <c r="I22" s="369"/>
      <c r="J22" s="369"/>
      <c r="K22" s="393" t="s">
        <v>152</v>
      </c>
      <c r="L22" s="393" t="s">
        <v>7</v>
      </c>
      <c r="M22" s="570">
        <f>SUM(N12:N21)</f>
        <v>0</v>
      </c>
      <c r="N22" s="571"/>
    </row>
    <row r="23" spans="1:13" ht="13.5" thickTop="1">
      <c r="A23" s="258"/>
      <c r="B23" s="258"/>
      <c r="C23" s="258"/>
      <c r="D23" s="259"/>
      <c r="E23" s="259"/>
      <c r="F23" s="259"/>
      <c r="G23" s="259"/>
      <c r="H23" s="259"/>
      <c r="I23" s="259"/>
      <c r="K23" s="258"/>
      <c r="L23" s="258"/>
      <c r="M23" s="258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B1">
      <selection activeCell="A12" sqref="A12"/>
    </sheetView>
  </sheetViews>
  <sheetFormatPr defaultColWidth="9.140625" defaultRowHeight="12.75"/>
  <cols>
    <col min="1" max="1" width="12.7109375" style="251" customWidth="1"/>
    <col min="2" max="3" width="11.7109375" style="251" customWidth="1"/>
    <col min="4" max="5" width="8.7109375" style="251" customWidth="1"/>
    <col min="6" max="10" width="3.7109375" style="251" customWidth="1"/>
    <col min="11" max="11" width="3.7109375" style="254" customWidth="1"/>
    <col min="12" max="12" width="9.7109375" style="254" customWidth="1"/>
    <col min="13" max="15" width="9.7109375" style="251" customWidth="1"/>
    <col min="16" max="16" width="11.140625" style="251" customWidth="1"/>
    <col min="17" max="17" width="3.57421875" style="251" customWidth="1"/>
    <col min="18" max="16384" width="9.140625" style="251" customWidth="1"/>
  </cols>
  <sheetData>
    <row r="1" spans="1:16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s="249" customFormat="1" ht="12.75">
      <c r="A3" s="290" t="s">
        <v>179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s="292" customFormat="1" ht="12.75" customHeight="1">
      <c r="A4" s="557" t="s">
        <v>270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</row>
    <row r="5" spans="1:16" s="292" customFormat="1" ht="12.75" customHeight="1">
      <c r="A5" s="471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</row>
    <row r="6" spans="1:16" s="292" customFormat="1" ht="12.75" customHeight="1">
      <c r="A6" s="251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</row>
    <row r="7" spans="1:16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3"/>
    </row>
    <row r="8" spans="1:16" s="296" customFormat="1" ht="18.75" customHeight="1" thickBot="1">
      <c r="A8" s="294" t="s">
        <v>151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/>
    </row>
    <row r="9" spans="1:16" s="303" customFormat="1" ht="26.25" customHeight="1" thickTop="1">
      <c r="A9" s="297" t="s">
        <v>180</v>
      </c>
      <c r="B9" s="298"/>
      <c r="C9" s="299"/>
      <c r="D9" s="300"/>
      <c r="E9" s="301"/>
      <c r="F9" s="300"/>
      <c r="G9" s="302"/>
      <c r="H9" s="302"/>
      <c r="I9" s="302"/>
      <c r="J9" s="302"/>
      <c r="K9" s="301"/>
      <c r="L9" s="300"/>
      <c r="M9" s="302"/>
      <c r="N9" s="302"/>
      <c r="O9" s="302"/>
      <c r="P9" s="301"/>
    </row>
    <row r="10" spans="1:16" ht="20.2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8"/>
      <c r="J10" s="308"/>
      <c r="K10" s="307"/>
      <c r="L10" s="474" t="s">
        <v>273</v>
      </c>
      <c r="M10" s="309"/>
      <c r="N10" s="309"/>
      <c r="O10" s="309"/>
      <c r="P10" s="310"/>
    </row>
    <row r="11" spans="1:16" ht="93" customHeight="1">
      <c r="A11" s="311" t="s">
        <v>139</v>
      </c>
      <c r="B11" s="312" t="s">
        <v>140</v>
      </c>
      <c r="C11" s="312" t="s">
        <v>141</v>
      </c>
      <c r="D11" s="313" t="s">
        <v>136</v>
      </c>
      <c r="E11" s="314" t="s">
        <v>137</v>
      </c>
      <c r="F11" s="315" t="s">
        <v>133</v>
      </c>
      <c r="G11" s="316" t="s">
        <v>49</v>
      </c>
      <c r="H11" s="316" t="s">
        <v>50</v>
      </c>
      <c r="I11" s="316" t="s">
        <v>134</v>
      </c>
      <c r="J11" s="317" t="s">
        <v>135</v>
      </c>
      <c r="K11" s="318" t="s">
        <v>147</v>
      </c>
      <c r="L11" s="319" t="s">
        <v>138</v>
      </c>
      <c r="M11" s="320" t="s">
        <v>142</v>
      </c>
      <c r="N11" s="320" t="s">
        <v>143</v>
      </c>
      <c r="O11" s="321" t="s">
        <v>144</v>
      </c>
      <c r="P11" s="322" t="s">
        <v>145</v>
      </c>
    </row>
    <row r="12" spans="1:16" ht="24" customHeight="1">
      <c r="A12" s="323"/>
      <c r="B12" s="324"/>
      <c r="C12" s="325"/>
      <c r="D12" s="381"/>
      <c r="E12" s="327"/>
      <c r="F12" s="328"/>
      <c r="G12" s="329"/>
      <c r="H12" s="329"/>
      <c r="I12" s="330"/>
      <c r="J12" s="330"/>
      <c r="K12" s="331"/>
      <c r="L12" s="332"/>
      <c r="M12" s="333"/>
      <c r="N12" s="333"/>
      <c r="O12" s="334"/>
      <c r="P12" s="373">
        <f>SUM(L12:O12)</f>
        <v>0</v>
      </c>
    </row>
    <row r="13" spans="1:16" ht="24" customHeight="1">
      <c r="A13" s="335"/>
      <c r="B13" s="336"/>
      <c r="C13" s="337"/>
      <c r="D13" s="384"/>
      <c r="E13" s="339"/>
      <c r="F13" s="340"/>
      <c r="G13" s="341"/>
      <c r="H13" s="341"/>
      <c r="I13" s="342"/>
      <c r="J13" s="342"/>
      <c r="K13" s="343"/>
      <c r="L13" s="344"/>
      <c r="M13" s="345"/>
      <c r="N13" s="345"/>
      <c r="O13" s="346"/>
      <c r="P13" s="373">
        <f aca="true" t="shared" si="0" ref="P13:P22">SUM(L13:O13)</f>
        <v>0</v>
      </c>
    </row>
    <row r="14" spans="1:16" ht="24" customHeight="1">
      <c r="A14" s="335"/>
      <c r="B14" s="336"/>
      <c r="C14" s="337"/>
      <c r="D14" s="384"/>
      <c r="E14" s="339"/>
      <c r="F14" s="340"/>
      <c r="G14" s="341"/>
      <c r="H14" s="341"/>
      <c r="I14" s="342"/>
      <c r="J14" s="342"/>
      <c r="K14" s="343"/>
      <c r="L14" s="344"/>
      <c r="M14" s="345"/>
      <c r="N14" s="345"/>
      <c r="O14" s="346"/>
      <c r="P14" s="373">
        <f t="shared" si="0"/>
        <v>0</v>
      </c>
    </row>
    <row r="15" spans="1:16" ht="24" customHeight="1">
      <c r="A15" s="335"/>
      <c r="B15" s="336"/>
      <c r="C15" s="337"/>
      <c r="D15" s="384"/>
      <c r="E15" s="339"/>
      <c r="F15" s="340"/>
      <c r="G15" s="341"/>
      <c r="H15" s="341"/>
      <c r="I15" s="342"/>
      <c r="J15" s="342"/>
      <c r="K15" s="343"/>
      <c r="L15" s="344"/>
      <c r="M15" s="345"/>
      <c r="N15" s="345"/>
      <c r="O15" s="346"/>
      <c r="P15" s="373">
        <f t="shared" si="0"/>
        <v>0</v>
      </c>
    </row>
    <row r="16" spans="1:16" ht="24" customHeight="1">
      <c r="A16" s="335"/>
      <c r="B16" s="336"/>
      <c r="C16" s="337"/>
      <c r="D16" s="384"/>
      <c r="E16" s="339"/>
      <c r="F16" s="340"/>
      <c r="G16" s="341"/>
      <c r="H16" s="341"/>
      <c r="I16" s="342"/>
      <c r="J16" s="342"/>
      <c r="K16" s="343"/>
      <c r="L16" s="344"/>
      <c r="M16" s="345"/>
      <c r="N16" s="345"/>
      <c r="O16" s="346"/>
      <c r="P16" s="373">
        <f t="shared" si="0"/>
        <v>0</v>
      </c>
    </row>
    <row r="17" spans="1:16" ht="24" customHeight="1">
      <c r="A17" s="335"/>
      <c r="B17" s="336"/>
      <c r="C17" s="337"/>
      <c r="D17" s="384"/>
      <c r="E17" s="339"/>
      <c r="F17" s="340"/>
      <c r="G17" s="341"/>
      <c r="H17" s="341"/>
      <c r="I17" s="342"/>
      <c r="J17" s="342"/>
      <c r="K17" s="343"/>
      <c r="L17" s="344"/>
      <c r="M17" s="345"/>
      <c r="N17" s="345"/>
      <c r="O17" s="346"/>
      <c r="P17" s="373">
        <f t="shared" si="0"/>
        <v>0</v>
      </c>
    </row>
    <row r="18" spans="1:16" ht="24" customHeight="1">
      <c r="A18" s="335"/>
      <c r="B18" s="336"/>
      <c r="C18" s="337"/>
      <c r="D18" s="384"/>
      <c r="E18" s="339"/>
      <c r="F18" s="340"/>
      <c r="G18" s="341"/>
      <c r="H18" s="341"/>
      <c r="I18" s="342"/>
      <c r="J18" s="342"/>
      <c r="K18" s="343"/>
      <c r="L18" s="344"/>
      <c r="M18" s="345"/>
      <c r="N18" s="345"/>
      <c r="O18" s="346"/>
      <c r="P18" s="373">
        <f t="shared" si="0"/>
        <v>0</v>
      </c>
    </row>
    <row r="19" spans="1:16" ht="24" customHeight="1">
      <c r="A19" s="335"/>
      <c r="B19" s="336"/>
      <c r="C19" s="337"/>
      <c r="D19" s="384"/>
      <c r="E19" s="339"/>
      <c r="F19" s="340"/>
      <c r="G19" s="341"/>
      <c r="H19" s="341"/>
      <c r="I19" s="342"/>
      <c r="J19" s="342"/>
      <c r="K19" s="343"/>
      <c r="L19" s="344"/>
      <c r="M19" s="345"/>
      <c r="N19" s="345"/>
      <c r="O19" s="346"/>
      <c r="P19" s="373">
        <f t="shared" si="0"/>
        <v>0</v>
      </c>
    </row>
    <row r="20" spans="1:16" ht="24" customHeight="1">
      <c r="A20" s="347"/>
      <c r="B20" s="348"/>
      <c r="C20" s="349"/>
      <c r="D20" s="387"/>
      <c r="E20" s="351"/>
      <c r="F20" s="352"/>
      <c r="G20" s="353"/>
      <c r="H20" s="353"/>
      <c r="I20" s="354"/>
      <c r="J20" s="354"/>
      <c r="K20" s="355"/>
      <c r="L20" s="356"/>
      <c r="M20" s="357"/>
      <c r="N20" s="357"/>
      <c r="O20" s="358"/>
      <c r="P20" s="373">
        <f t="shared" si="0"/>
        <v>0</v>
      </c>
    </row>
    <row r="21" spans="1:16" ht="24" customHeight="1">
      <c r="A21" s="347"/>
      <c r="B21" s="348"/>
      <c r="C21" s="349"/>
      <c r="D21" s="387"/>
      <c r="E21" s="351"/>
      <c r="F21" s="352"/>
      <c r="G21" s="353"/>
      <c r="H21" s="353"/>
      <c r="I21" s="354"/>
      <c r="J21" s="354"/>
      <c r="K21" s="355"/>
      <c r="L21" s="356"/>
      <c r="M21" s="357"/>
      <c r="N21" s="357"/>
      <c r="O21" s="358"/>
      <c r="P21" s="373">
        <f t="shared" si="0"/>
        <v>0</v>
      </c>
    </row>
    <row r="22" spans="1:16" ht="24" customHeight="1" thickBot="1">
      <c r="A22" s="359"/>
      <c r="B22" s="348"/>
      <c r="C22" s="349"/>
      <c r="D22" s="387"/>
      <c r="E22" s="360"/>
      <c r="F22" s="361"/>
      <c r="G22" s="362"/>
      <c r="H22" s="362"/>
      <c r="I22" s="363"/>
      <c r="J22" s="363"/>
      <c r="K22" s="364"/>
      <c r="L22" s="365"/>
      <c r="M22" s="366"/>
      <c r="N22" s="357"/>
      <c r="O22" s="358"/>
      <c r="P22" s="373">
        <f t="shared" si="0"/>
        <v>0</v>
      </c>
    </row>
    <row r="23" spans="1:16" s="296" customFormat="1" ht="29.25" customHeight="1" thickBot="1">
      <c r="A23" s="367"/>
      <c r="B23" s="368"/>
      <c r="C23" s="368"/>
      <c r="D23" s="369"/>
      <c r="E23" s="370"/>
      <c r="F23" s="371"/>
      <c r="G23" s="370"/>
      <c r="H23" s="370"/>
      <c r="I23" s="371"/>
      <c r="J23" s="370"/>
      <c r="K23" s="371"/>
      <c r="L23" s="372"/>
      <c r="M23" s="371"/>
      <c r="N23" s="372" t="s">
        <v>153</v>
      </c>
      <c r="O23" s="572">
        <f>SUM(P12:P22)</f>
        <v>0</v>
      </c>
      <c r="P23" s="571"/>
    </row>
    <row r="24" spans="1:15" ht="13.5" thickTop="1">
      <c r="A24" s="258"/>
      <c r="B24" s="258"/>
      <c r="C24" s="258"/>
      <c r="D24" s="259"/>
      <c r="E24" s="259"/>
      <c r="F24" s="259"/>
      <c r="G24" s="259"/>
      <c r="H24" s="259"/>
      <c r="I24" s="259"/>
      <c r="J24" s="259"/>
      <c r="K24" s="259"/>
      <c r="M24" s="258"/>
      <c r="N24" s="258"/>
      <c r="O24" s="258"/>
    </row>
  </sheetData>
  <sheetProtection/>
  <mergeCells count="2">
    <mergeCell ref="O23:P23"/>
    <mergeCell ref="A4:P4"/>
  </mergeCells>
  <printOptions horizontalCentered="1"/>
  <pageMargins left="0.5" right="0.5" top="0.5" bottom="0.5" header="0" footer="0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8" sqref="C8"/>
    </sheetView>
  </sheetViews>
  <sheetFormatPr defaultColWidth="9.140625" defaultRowHeight="12.75"/>
  <cols>
    <col min="1" max="1" width="2.28125" style="251" customWidth="1"/>
    <col min="2" max="2" width="24.00390625" style="251" customWidth="1"/>
    <col min="3" max="3" width="19.421875" style="254" customWidth="1"/>
    <col min="4" max="4" width="20.421875" style="254" customWidth="1"/>
    <col min="5" max="5" width="1.8515625" style="251" customWidth="1"/>
    <col min="6" max="16384" width="9.140625" style="251" customWidth="1"/>
  </cols>
  <sheetData>
    <row r="1" spans="2:4" s="249" customFormat="1" ht="12.75">
      <c r="B1" s="290" t="s">
        <v>2</v>
      </c>
      <c r="C1" s="290"/>
      <c r="D1" s="290"/>
    </row>
    <row r="2" spans="2:4" s="249" customFormat="1" ht="12.75">
      <c r="B2" s="290" t="s">
        <v>3</v>
      </c>
      <c r="C2" s="290"/>
      <c r="D2" s="290"/>
    </row>
    <row r="3" spans="2:4" s="249" customFormat="1" ht="12.75">
      <c r="B3" s="290" t="s">
        <v>106</v>
      </c>
      <c r="C3" s="290"/>
      <c r="D3" s="290"/>
    </row>
    <row r="4" spans="2:4" s="249" customFormat="1" ht="12.75">
      <c r="B4" s="473" t="s">
        <v>270</v>
      </c>
      <c r="C4" s="290"/>
      <c r="D4" s="290"/>
    </row>
    <row r="5" spans="1:5" ht="13.5" thickBot="1">
      <c r="A5" s="250"/>
      <c r="B5" s="250"/>
      <c r="C5" s="250"/>
      <c r="D5" s="250"/>
      <c r="E5" s="258"/>
    </row>
    <row r="6" spans="1:5" ht="31.5" customHeight="1" thickTop="1">
      <c r="A6" s="406"/>
      <c r="B6" s="407" t="s">
        <v>54</v>
      </c>
      <c r="C6" s="408" t="s">
        <v>55</v>
      </c>
      <c r="D6" s="409"/>
      <c r="E6" s="258"/>
    </row>
    <row r="7" spans="1:5" ht="25.5" customHeight="1" thickBot="1">
      <c r="A7" s="410"/>
      <c r="B7" s="261"/>
      <c r="C7" s="411" t="s">
        <v>82</v>
      </c>
      <c r="D7" s="412" t="s">
        <v>91</v>
      </c>
      <c r="E7" s="258"/>
    </row>
    <row r="8" spans="1:5" ht="27.75" customHeight="1" thickTop="1">
      <c r="A8" s="413"/>
      <c r="B8" s="414" t="s">
        <v>56</v>
      </c>
      <c r="C8" s="415"/>
      <c r="D8" s="416"/>
      <c r="E8" s="258"/>
    </row>
    <row r="9" spans="1:5" ht="27.75" customHeight="1">
      <c r="A9" s="417"/>
      <c r="B9" s="418" t="s">
        <v>84</v>
      </c>
      <c r="C9" s="419" t="s">
        <v>52</v>
      </c>
      <c r="D9" s="420"/>
      <c r="E9" s="258"/>
    </row>
    <row r="10" spans="1:5" ht="27.75" customHeight="1">
      <c r="A10" s="421"/>
      <c r="B10" s="422" t="s">
        <v>85</v>
      </c>
      <c r="C10" s="419" t="s">
        <v>52</v>
      </c>
      <c r="D10" s="420"/>
      <c r="E10" s="258"/>
    </row>
    <row r="11" spans="1:5" ht="27.75" customHeight="1">
      <c r="A11" s="421"/>
      <c r="B11" s="422" t="s">
        <v>86</v>
      </c>
      <c r="C11" s="419" t="s">
        <v>52</v>
      </c>
      <c r="D11" s="420"/>
      <c r="E11" s="258"/>
    </row>
    <row r="12" spans="1:5" ht="27.75" customHeight="1">
      <c r="A12" s="421"/>
      <c r="B12" s="422" t="s">
        <v>87</v>
      </c>
      <c r="C12" s="419" t="s">
        <v>52</v>
      </c>
      <c r="D12" s="420"/>
      <c r="E12" s="258"/>
    </row>
    <row r="13" spans="1:5" ht="27.75" customHeight="1">
      <c r="A13" s="421"/>
      <c r="B13" s="422" t="s">
        <v>88</v>
      </c>
      <c r="C13" s="419" t="s">
        <v>52</v>
      </c>
      <c r="D13" s="420"/>
      <c r="E13" s="258"/>
    </row>
    <row r="14" spans="1:5" ht="27.75" customHeight="1">
      <c r="A14" s="421"/>
      <c r="B14" s="422" t="s">
        <v>90</v>
      </c>
      <c r="C14" s="419"/>
      <c r="D14" s="420"/>
      <c r="E14" s="258"/>
    </row>
    <row r="15" spans="1:5" ht="27.75" customHeight="1">
      <c r="A15" s="421"/>
      <c r="B15" s="422" t="s">
        <v>57</v>
      </c>
      <c r="C15" s="419" t="s">
        <v>52</v>
      </c>
      <c r="D15" s="420"/>
      <c r="E15" s="258"/>
    </row>
    <row r="16" spans="1:5" ht="27.75" customHeight="1">
      <c r="A16" s="421"/>
      <c r="B16" s="422" t="s">
        <v>58</v>
      </c>
      <c r="C16" s="419" t="s">
        <v>52</v>
      </c>
      <c r="D16" s="420"/>
      <c r="E16" s="258"/>
    </row>
    <row r="17" spans="1:5" ht="27.75" customHeight="1">
      <c r="A17" s="421"/>
      <c r="B17" s="422" t="s">
        <v>83</v>
      </c>
      <c r="C17" s="419"/>
      <c r="D17" s="420"/>
      <c r="E17" s="258"/>
    </row>
    <row r="18" spans="1:5" ht="27.75" customHeight="1">
      <c r="A18" s="421"/>
      <c r="B18" s="422" t="s">
        <v>89</v>
      </c>
      <c r="C18" s="419" t="s">
        <v>52</v>
      </c>
      <c r="D18" s="420"/>
      <c r="E18" s="258"/>
    </row>
    <row r="19" spans="1:5" ht="27.75" customHeight="1">
      <c r="A19" s="421"/>
      <c r="B19" s="423" t="s">
        <v>92</v>
      </c>
      <c r="C19" s="419"/>
      <c r="D19" s="420"/>
      <c r="E19" s="258"/>
    </row>
    <row r="20" spans="1:5" ht="27.75" customHeight="1">
      <c r="A20" s="421"/>
      <c r="B20" s="423"/>
      <c r="C20" s="419"/>
      <c r="D20" s="420"/>
      <c r="E20" s="258"/>
    </row>
    <row r="21" spans="1:5" ht="27.75" customHeight="1">
      <c r="A21" s="421"/>
      <c r="B21" s="423"/>
      <c r="C21" s="419"/>
      <c r="D21" s="420"/>
      <c r="E21" s="258"/>
    </row>
    <row r="22" spans="1:5" ht="27.75" customHeight="1">
      <c r="A22" s="421"/>
      <c r="B22" s="423"/>
      <c r="C22" s="419"/>
      <c r="D22" s="420"/>
      <c r="E22" s="258"/>
    </row>
    <row r="23" spans="1:5" ht="27.75" customHeight="1">
      <c r="A23" s="421"/>
      <c r="B23" s="423"/>
      <c r="C23" s="419"/>
      <c r="D23" s="420"/>
      <c r="E23" s="258"/>
    </row>
    <row r="24" spans="1:5" ht="27.75" customHeight="1">
      <c r="A24" s="421"/>
      <c r="B24" s="423"/>
      <c r="C24" s="419"/>
      <c r="D24" s="420"/>
      <c r="E24" s="258"/>
    </row>
    <row r="25" spans="1:5" ht="27.75" customHeight="1">
      <c r="A25" s="421"/>
      <c r="B25" s="422"/>
      <c r="C25" s="419"/>
      <c r="D25" s="420"/>
      <c r="E25" s="258"/>
    </row>
    <row r="26" spans="1:5" ht="27.75" customHeight="1" thickBot="1">
      <c r="A26" s="424"/>
      <c r="B26" s="425"/>
      <c r="C26" s="426"/>
      <c r="D26" s="427"/>
      <c r="E26" s="258"/>
    </row>
    <row r="27" spans="1:5" s="296" customFormat="1" ht="30" customHeight="1" thickBot="1" thickTop="1">
      <c r="A27" s="428"/>
      <c r="B27" s="429" t="s">
        <v>19</v>
      </c>
      <c r="C27" s="431">
        <f>SUM(C8:C26)</f>
        <v>0</v>
      </c>
      <c r="D27" s="432">
        <f>SUM(D8:D26)</f>
        <v>0</v>
      </c>
      <c r="E27" s="430"/>
    </row>
    <row r="28" ht="13.5" thickTop="1"/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2.28125" style="0" customWidth="1"/>
    <col min="2" max="2" width="24.00390625" style="0" customWidth="1"/>
    <col min="3" max="3" width="19.421875" style="3" customWidth="1"/>
    <col min="4" max="4" width="20.421875" style="3" customWidth="1"/>
    <col min="5" max="5" width="1.8515625" style="0" customWidth="1"/>
  </cols>
  <sheetData>
    <row r="1" spans="2:4" s="30" customFormat="1" ht="12.75">
      <c r="B1" s="35" t="s">
        <v>2</v>
      </c>
      <c r="C1" s="35"/>
      <c r="D1" s="35"/>
    </row>
    <row r="2" spans="2:4" s="30" customFormat="1" ht="12.75">
      <c r="B2" s="35" t="s">
        <v>3</v>
      </c>
      <c r="C2" s="35"/>
      <c r="D2" s="35"/>
    </row>
    <row r="3" spans="2:4" s="30" customFormat="1" ht="12.75">
      <c r="B3" s="35" t="s">
        <v>106</v>
      </c>
      <c r="C3" s="35"/>
      <c r="D3" s="35"/>
    </row>
    <row r="4" spans="2:4" s="30" customFormat="1" ht="12.75">
      <c r="B4" s="475" t="s">
        <v>270</v>
      </c>
      <c r="C4" s="35"/>
      <c r="D4" s="35"/>
    </row>
    <row r="5" spans="1:4" ht="13.5" thickBot="1">
      <c r="A5" s="2"/>
      <c r="B5" s="2"/>
      <c r="C5" s="2"/>
      <c r="D5" s="2"/>
    </row>
    <row r="6" spans="1:5" ht="31.5" customHeight="1" thickTop="1">
      <c r="A6" s="33"/>
      <c r="B6" s="38" t="s">
        <v>54</v>
      </c>
      <c r="C6" s="37" t="s">
        <v>55</v>
      </c>
      <c r="D6" s="233"/>
      <c r="E6" s="5"/>
    </row>
    <row r="7" spans="1:5" ht="25.5" customHeight="1">
      <c r="A7" s="19"/>
      <c r="B7" s="41"/>
      <c r="C7" s="42" t="s">
        <v>82</v>
      </c>
      <c r="D7" s="234" t="s">
        <v>91</v>
      </c>
      <c r="E7" s="5"/>
    </row>
    <row r="8" spans="1:5" ht="25.5" customHeight="1" thickBot="1">
      <c r="A8" s="19"/>
      <c r="B8" s="41"/>
      <c r="C8" s="42"/>
      <c r="D8" s="234" t="s">
        <v>204</v>
      </c>
      <c r="E8" s="5"/>
    </row>
    <row r="9" spans="1:5" ht="27.75" customHeight="1" thickTop="1">
      <c r="A9" s="237"/>
      <c r="B9" s="236" t="s">
        <v>56</v>
      </c>
      <c r="C9" s="173">
        <v>1</v>
      </c>
      <c r="D9" s="238"/>
      <c r="E9" s="5"/>
    </row>
    <row r="10" spans="1:5" ht="27.75" customHeight="1">
      <c r="A10" s="44"/>
      <c r="B10" s="235" t="s">
        <v>84</v>
      </c>
      <c r="C10" s="174">
        <v>1</v>
      </c>
      <c r="D10" s="239"/>
      <c r="E10" s="5"/>
    </row>
    <row r="11" spans="1:5" ht="27.75" customHeight="1">
      <c r="A11" s="45"/>
      <c r="B11" s="46" t="s">
        <v>85</v>
      </c>
      <c r="C11" s="174">
        <v>1</v>
      </c>
      <c r="D11" s="239"/>
      <c r="E11" s="5"/>
    </row>
    <row r="12" spans="1:5" ht="27.75" customHeight="1">
      <c r="A12" s="45"/>
      <c r="B12" s="46" t="s">
        <v>86</v>
      </c>
      <c r="C12" s="174">
        <v>1</v>
      </c>
      <c r="D12" s="239"/>
      <c r="E12" s="5"/>
    </row>
    <row r="13" spans="1:5" ht="27.75" customHeight="1">
      <c r="A13" s="45"/>
      <c r="B13" s="46" t="s">
        <v>87</v>
      </c>
      <c r="C13" s="174">
        <v>2</v>
      </c>
      <c r="D13" s="239"/>
      <c r="E13" s="5"/>
    </row>
    <row r="14" spans="1:5" ht="27.75" customHeight="1">
      <c r="A14" s="45"/>
      <c r="B14" s="46" t="s">
        <v>88</v>
      </c>
      <c r="C14" s="174">
        <v>2</v>
      </c>
      <c r="D14" s="239"/>
      <c r="E14" s="5"/>
    </row>
    <row r="15" spans="1:5" ht="27.75" customHeight="1">
      <c r="A15" s="45"/>
      <c r="B15" s="46" t="s">
        <v>90</v>
      </c>
      <c r="C15" s="174">
        <v>4</v>
      </c>
      <c r="D15" s="239"/>
      <c r="E15" s="5"/>
    </row>
    <row r="16" spans="1:5" ht="27.75" customHeight="1">
      <c r="A16" s="45"/>
      <c r="B16" s="46" t="s">
        <v>57</v>
      </c>
      <c r="C16" s="174">
        <v>12</v>
      </c>
      <c r="D16" s="239"/>
      <c r="E16" s="5"/>
    </row>
    <row r="17" spans="1:9" ht="27.75" customHeight="1">
      <c r="A17" s="45"/>
      <c r="B17" s="46" t="s">
        <v>58</v>
      </c>
      <c r="C17" s="174">
        <v>8</v>
      </c>
      <c r="D17" s="239"/>
      <c r="E17" s="5"/>
      <c r="F17" s="5"/>
      <c r="G17" s="5"/>
      <c r="H17" s="5"/>
      <c r="I17" s="5"/>
    </row>
    <row r="18" spans="1:9" ht="27.75" customHeight="1">
      <c r="A18" s="45"/>
      <c r="B18" s="46" t="s">
        <v>83</v>
      </c>
      <c r="C18" s="174">
        <v>4</v>
      </c>
      <c r="D18" s="239"/>
      <c r="E18" s="5"/>
      <c r="F18" s="5"/>
      <c r="G18" s="5"/>
      <c r="H18" s="5"/>
      <c r="I18" s="5"/>
    </row>
    <row r="19" spans="1:9" ht="27.75" customHeight="1">
      <c r="A19" s="45"/>
      <c r="B19" s="46" t="s">
        <v>89</v>
      </c>
      <c r="C19" s="174">
        <v>12</v>
      </c>
      <c r="D19" s="239">
        <v>8</v>
      </c>
      <c r="E19" s="5"/>
      <c r="F19" s="214" t="s">
        <v>205</v>
      </c>
      <c r="G19" s="5"/>
      <c r="H19" s="5"/>
      <c r="I19" s="5"/>
    </row>
    <row r="20" spans="1:9" ht="27.75" customHeight="1">
      <c r="A20" s="45"/>
      <c r="B20" s="47" t="s">
        <v>92</v>
      </c>
      <c r="D20" s="239"/>
      <c r="E20" s="5"/>
      <c r="F20" s="5"/>
      <c r="G20" s="5"/>
      <c r="H20" s="5"/>
      <c r="I20" s="5"/>
    </row>
    <row r="21" spans="1:9" ht="27.75" customHeight="1">
      <c r="A21" s="45"/>
      <c r="B21" s="175" t="s">
        <v>203</v>
      </c>
      <c r="C21" s="176">
        <v>0</v>
      </c>
      <c r="D21" s="240">
        <v>6</v>
      </c>
      <c r="E21" s="5"/>
      <c r="F21" s="214" t="s">
        <v>206</v>
      </c>
      <c r="G21" s="5"/>
      <c r="H21" s="5"/>
      <c r="I21" s="5"/>
    </row>
    <row r="22" spans="1:9" ht="27.75" customHeight="1">
      <c r="A22" s="45"/>
      <c r="B22" s="175"/>
      <c r="C22" s="176"/>
      <c r="D22" s="240"/>
      <c r="E22" s="5"/>
      <c r="F22" s="5"/>
      <c r="G22" s="5"/>
      <c r="H22" s="5"/>
      <c r="I22" s="5"/>
    </row>
    <row r="23" spans="1:9" ht="27.75" customHeight="1">
      <c r="A23" s="45"/>
      <c r="B23" s="175"/>
      <c r="C23" s="176"/>
      <c r="D23" s="240"/>
      <c r="E23" s="5"/>
      <c r="F23" s="5"/>
      <c r="G23" s="5"/>
      <c r="H23" s="5"/>
      <c r="I23" s="5"/>
    </row>
    <row r="24" spans="1:5" ht="27.75" customHeight="1">
      <c r="A24" s="45"/>
      <c r="B24" s="175"/>
      <c r="C24" s="176"/>
      <c r="D24" s="240"/>
      <c r="E24" s="5"/>
    </row>
    <row r="25" spans="1:5" ht="27.75" customHeight="1">
      <c r="A25" s="45"/>
      <c r="B25" s="175"/>
      <c r="C25" s="176"/>
      <c r="D25" s="240"/>
      <c r="E25" s="5"/>
    </row>
    <row r="26" spans="1:5" ht="27.75" customHeight="1">
      <c r="A26" s="45"/>
      <c r="B26" s="175"/>
      <c r="C26" s="176"/>
      <c r="D26" s="240"/>
      <c r="E26" s="5"/>
    </row>
    <row r="27" spans="1:5" ht="27.75" customHeight="1" thickBot="1">
      <c r="A27" s="61"/>
      <c r="B27" s="177"/>
      <c r="D27" s="241"/>
      <c r="E27" s="5"/>
    </row>
    <row r="28" spans="1:5" s="31" customFormat="1" ht="30" customHeight="1" thickBot="1" thickTop="1">
      <c r="A28" s="40"/>
      <c r="B28" s="43" t="s">
        <v>19</v>
      </c>
      <c r="C28" s="178">
        <f>SUM(C9:C27)</f>
        <v>48</v>
      </c>
      <c r="D28" s="242">
        <f>SUM(D9:D27)</f>
        <v>14</v>
      </c>
      <c r="E28" s="58"/>
    </row>
    <row r="29" ht="13.5" thickTop="1">
      <c r="E29" s="5"/>
    </row>
    <row r="30" ht="12.75">
      <c r="E30" s="5"/>
    </row>
  </sheetData>
  <sheetProtection sheet="1"/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18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30" customFormat="1" ht="12.75">
      <c r="A1" s="35" t="s">
        <v>2</v>
      </c>
      <c r="B1" s="35"/>
      <c r="C1" s="35"/>
      <c r="D1" s="35"/>
      <c r="E1" s="35"/>
      <c r="F1" s="35"/>
      <c r="G1" s="179"/>
      <c r="H1" s="10"/>
      <c r="I1" s="10"/>
      <c r="J1" s="10"/>
      <c r="K1" s="10"/>
      <c r="L1" s="10"/>
      <c r="M1" s="30">
        <v>7</v>
      </c>
    </row>
    <row r="2" spans="1:12" s="30" customFormat="1" ht="12.75">
      <c r="A2" s="35" t="s">
        <v>3</v>
      </c>
      <c r="B2" s="35"/>
      <c r="C2" s="35"/>
      <c r="D2" s="35"/>
      <c r="E2" s="35"/>
      <c r="F2" s="35"/>
      <c r="G2" s="179"/>
      <c r="H2" s="10"/>
      <c r="I2" s="10"/>
      <c r="J2" s="10"/>
      <c r="K2" s="10"/>
      <c r="L2" s="10"/>
    </row>
    <row r="3" spans="1:12" s="30" customFormat="1" ht="12.75">
      <c r="A3" s="35" t="s">
        <v>93</v>
      </c>
      <c r="B3" s="35"/>
      <c r="C3" s="35"/>
      <c r="D3" s="35"/>
      <c r="E3" s="35"/>
      <c r="F3" s="35"/>
      <c r="G3" s="179"/>
      <c r="H3" s="10"/>
      <c r="I3" s="10"/>
      <c r="J3" s="10"/>
      <c r="K3" s="10"/>
      <c r="L3" s="10"/>
    </row>
    <row r="4" spans="1:12" s="30" customFormat="1" ht="12.75">
      <c r="A4" s="475" t="s">
        <v>270</v>
      </c>
      <c r="B4" s="35"/>
      <c r="C4" s="35"/>
      <c r="D4" s="35"/>
      <c r="E4" s="35"/>
      <c r="F4" s="35"/>
      <c r="G4" s="179"/>
      <c r="H4" s="10"/>
      <c r="I4" s="10"/>
      <c r="J4" s="10"/>
      <c r="K4" s="10"/>
      <c r="L4" s="10"/>
    </row>
    <row r="5" spans="1:12" ht="13.5" thickBot="1">
      <c r="A5" s="2"/>
      <c r="B5" s="2"/>
      <c r="C5" s="2"/>
      <c r="D5" s="2"/>
      <c r="E5" s="2"/>
      <c r="F5" s="2"/>
      <c r="G5" s="180"/>
      <c r="H5" s="2"/>
      <c r="I5" s="2"/>
      <c r="J5" s="2"/>
      <c r="K5" s="2"/>
      <c r="L5" s="2"/>
    </row>
    <row r="6" spans="1:12" ht="19.5" customHeight="1" thickTop="1">
      <c r="A6" s="33"/>
      <c r="B6" s="104"/>
      <c r="C6" s="104"/>
      <c r="D6" s="104"/>
      <c r="E6" s="105" t="s">
        <v>60</v>
      </c>
      <c r="F6" s="105"/>
      <c r="G6" s="181" t="s">
        <v>107</v>
      </c>
      <c r="H6" s="5"/>
      <c r="I6" s="5"/>
      <c r="J6" s="5"/>
      <c r="K6" s="5"/>
      <c r="L6" s="4"/>
    </row>
    <row r="7" spans="1:12" ht="19.5" customHeight="1">
      <c r="A7" s="34" t="s">
        <v>94</v>
      </c>
      <c r="B7" s="6" t="s">
        <v>95</v>
      </c>
      <c r="C7" s="6" t="s">
        <v>96</v>
      </c>
      <c r="D7" s="106" t="s">
        <v>62</v>
      </c>
      <c r="E7" s="106" t="s">
        <v>97</v>
      </c>
      <c r="F7" s="106" t="s">
        <v>61</v>
      </c>
      <c r="G7" s="482" t="s">
        <v>98</v>
      </c>
      <c r="H7" s="5"/>
      <c r="I7" s="5"/>
      <c r="J7" s="5"/>
      <c r="K7" s="5"/>
      <c r="L7" s="4"/>
    </row>
    <row r="8" spans="1:12" ht="24" customHeight="1">
      <c r="A8" s="488"/>
      <c r="B8" s="489"/>
      <c r="C8" s="489"/>
      <c r="D8" s="489"/>
      <c r="E8" s="490"/>
      <c r="F8" s="490"/>
      <c r="G8" s="491"/>
      <c r="H8" s="5"/>
      <c r="I8" s="5"/>
      <c r="J8" s="5"/>
      <c r="K8" s="5"/>
      <c r="L8" s="4"/>
    </row>
    <row r="9" spans="1:12" ht="24" customHeight="1">
      <c r="A9" s="492"/>
      <c r="B9" s="493"/>
      <c r="C9" s="493"/>
      <c r="D9" s="493"/>
      <c r="E9" s="494"/>
      <c r="F9" s="494"/>
      <c r="G9" s="495"/>
      <c r="H9" s="5"/>
      <c r="I9" s="5"/>
      <c r="J9" s="5"/>
      <c r="K9" s="5"/>
      <c r="L9" s="4"/>
    </row>
    <row r="10" spans="1:12" ht="24" customHeight="1">
      <c r="A10" s="492"/>
      <c r="B10" s="493"/>
      <c r="C10" s="493"/>
      <c r="D10" s="493"/>
      <c r="E10" s="494"/>
      <c r="F10" s="494"/>
      <c r="G10" s="495"/>
      <c r="H10" s="5"/>
      <c r="I10" s="5"/>
      <c r="J10" s="5"/>
      <c r="K10" s="5"/>
      <c r="L10" s="4"/>
    </row>
    <row r="11" spans="1:12" ht="24" customHeight="1">
      <c r="A11" s="492"/>
      <c r="B11" s="493"/>
      <c r="C11" s="493"/>
      <c r="D11" s="493"/>
      <c r="E11" s="494"/>
      <c r="F11" s="494"/>
      <c r="G11" s="495"/>
      <c r="H11" s="5"/>
      <c r="I11" s="5"/>
      <c r="J11" s="5"/>
      <c r="K11" s="5"/>
      <c r="L11" s="4"/>
    </row>
    <row r="12" spans="1:12" ht="24" customHeight="1">
      <c r="A12" s="492"/>
      <c r="B12" s="493"/>
      <c r="C12" s="493"/>
      <c r="D12" s="493"/>
      <c r="E12" s="494"/>
      <c r="F12" s="494"/>
      <c r="G12" s="495"/>
      <c r="H12" s="5"/>
      <c r="I12" s="5"/>
      <c r="J12" s="5"/>
      <c r="K12" s="5"/>
      <c r="L12" s="4"/>
    </row>
    <row r="13" spans="1:12" ht="24" customHeight="1">
      <c r="A13" s="492"/>
      <c r="B13" s="493"/>
      <c r="C13" s="493"/>
      <c r="D13" s="493"/>
      <c r="E13" s="494"/>
      <c r="F13" s="494"/>
      <c r="G13" s="495"/>
      <c r="H13" s="5"/>
      <c r="I13" s="5"/>
      <c r="J13" s="5"/>
      <c r="K13" s="5"/>
      <c r="L13" s="4"/>
    </row>
    <row r="14" spans="1:12" ht="24" customHeight="1">
      <c r="A14" s="492"/>
      <c r="B14" s="493"/>
      <c r="C14" s="493"/>
      <c r="D14" s="493"/>
      <c r="E14" s="494"/>
      <c r="F14" s="494"/>
      <c r="G14" s="495"/>
      <c r="H14" s="5"/>
      <c r="I14" s="5"/>
      <c r="J14" s="5"/>
      <c r="K14" s="5"/>
      <c r="L14" s="4"/>
    </row>
    <row r="15" spans="1:12" ht="24" customHeight="1">
      <c r="A15" s="492"/>
      <c r="B15" s="493"/>
      <c r="C15" s="493"/>
      <c r="D15" s="493"/>
      <c r="E15" s="494"/>
      <c r="F15" s="494"/>
      <c r="G15" s="495"/>
      <c r="H15" s="5"/>
      <c r="I15" s="5"/>
      <c r="J15" s="5"/>
      <c r="K15" s="5"/>
      <c r="L15" s="4"/>
    </row>
    <row r="16" spans="1:12" ht="24" customHeight="1">
      <c r="A16" s="492"/>
      <c r="B16" s="493"/>
      <c r="C16" s="493"/>
      <c r="D16" s="493"/>
      <c r="E16" s="494"/>
      <c r="F16" s="494"/>
      <c r="G16" s="495"/>
      <c r="H16" s="5"/>
      <c r="I16" s="5"/>
      <c r="J16" s="5"/>
      <c r="K16" s="5"/>
      <c r="L16" s="4"/>
    </row>
    <row r="17" spans="1:12" ht="24" customHeight="1">
      <c r="A17" s="496"/>
      <c r="B17" s="497"/>
      <c r="C17" s="497"/>
      <c r="D17" s="497"/>
      <c r="E17" s="498"/>
      <c r="F17" s="498"/>
      <c r="G17" s="499"/>
      <c r="H17" s="5"/>
      <c r="I17" s="5"/>
      <c r="J17" s="5"/>
      <c r="K17" s="5"/>
      <c r="L17" s="4"/>
    </row>
    <row r="18" spans="1:12" ht="24" customHeight="1">
      <c r="A18" s="496"/>
      <c r="B18" s="497"/>
      <c r="C18" s="497"/>
      <c r="D18" s="497"/>
      <c r="E18" s="498"/>
      <c r="F18" s="498"/>
      <c r="G18" s="499"/>
      <c r="H18" s="5"/>
      <c r="I18" s="5"/>
      <c r="J18" s="5"/>
      <c r="K18" s="5"/>
      <c r="L18" s="4"/>
    </row>
    <row r="19" spans="1:12" ht="24" customHeight="1">
      <c r="A19" s="496"/>
      <c r="B19" s="497"/>
      <c r="C19" s="497"/>
      <c r="D19" s="497"/>
      <c r="E19" s="498"/>
      <c r="F19" s="498"/>
      <c r="G19" s="499"/>
      <c r="H19" s="5"/>
      <c r="I19" s="5"/>
      <c r="J19" s="5"/>
      <c r="K19" s="5"/>
      <c r="L19" s="4"/>
    </row>
    <row r="20" spans="1:12" ht="24" customHeight="1">
      <c r="A20" s="496"/>
      <c r="B20" s="497"/>
      <c r="C20" s="497"/>
      <c r="D20" s="497"/>
      <c r="E20" s="498"/>
      <c r="F20" s="498"/>
      <c r="G20" s="499"/>
      <c r="H20" s="5"/>
      <c r="I20" s="5"/>
      <c r="J20" s="5"/>
      <c r="K20" s="5"/>
      <c r="L20" s="4"/>
    </row>
    <row r="21" spans="1:12" ht="24" customHeight="1">
      <c r="A21" s="496"/>
      <c r="B21" s="497"/>
      <c r="C21" s="497"/>
      <c r="D21" s="497"/>
      <c r="E21" s="498"/>
      <c r="F21" s="498"/>
      <c r="G21" s="499"/>
      <c r="H21" s="5"/>
      <c r="I21" s="5"/>
      <c r="J21" s="5"/>
      <c r="K21" s="5"/>
      <c r="L21" s="4"/>
    </row>
    <row r="22" spans="1:12" ht="24" customHeight="1">
      <c r="A22" s="496"/>
      <c r="B22" s="497"/>
      <c r="C22" s="497"/>
      <c r="D22" s="497"/>
      <c r="E22" s="498"/>
      <c r="F22" s="498"/>
      <c r="G22" s="499"/>
      <c r="H22" s="5"/>
      <c r="I22" s="5"/>
      <c r="J22" s="5"/>
      <c r="K22" s="5"/>
      <c r="L22" s="4"/>
    </row>
    <row r="23" spans="1:12" ht="24" customHeight="1" thickBot="1">
      <c r="A23" s="500"/>
      <c r="B23" s="501"/>
      <c r="C23" s="501"/>
      <c r="D23" s="501"/>
      <c r="E23" s="502"/>
      <c r="F23" s="502"/>
      <c r="G23" s="503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182"/>
      <c r="H24" s="5"/>
      <c r="I24" s="5"/>
      <c r="J24" s="5"/>
      <c r="K24" s="5"/>
      <c r="L24" s="4"/>
    </row>
    <row r="25" spans="1:12" ht="19.5" customHeight="1">
      <c r="A25" t="s">
        <v>254</v>
      </c>
      <c r="B25" s="5"/>
      <c r="C25" s="5"/>
      <c r="D25" s="5"/>
      <c r="E25" s="5"/>
      <c r="F25" s="5"/>
      <c r="G25" s="18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18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18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18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18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18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18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18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18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18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18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18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18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18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18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18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18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18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18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18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18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18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18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18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18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18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18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18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18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18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18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18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18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18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18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18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18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18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18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18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18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18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18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18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18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18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18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18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18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18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18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18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18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18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18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18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18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18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18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18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18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18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18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18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18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18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18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18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18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18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18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18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18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18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18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18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18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18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18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18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18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18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18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18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18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18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18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18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18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18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18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18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18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18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18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18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18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18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18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18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18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18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18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18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18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18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18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18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18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18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18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18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18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18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18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18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18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18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18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18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18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18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18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18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18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18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18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18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18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18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18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18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18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18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18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18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18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18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18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18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18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18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18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18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18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18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18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18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18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18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18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18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18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18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18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18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18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18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18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18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18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18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18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18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18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18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18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18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18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18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18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18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18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18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18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18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18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18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18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18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18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18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18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18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18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18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18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18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18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18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18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18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18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18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18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18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18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18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18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18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18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18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18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18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18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18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18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18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18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18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18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18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18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18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18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18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18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18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18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18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18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18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18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18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18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18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18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18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18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18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18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18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18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18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18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18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18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18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18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18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18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18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18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18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18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18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18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18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18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18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18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18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18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18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18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18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18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18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18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18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18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18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18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18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18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18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18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182"/>
      <c r="H292" s="5"/>
      <c r="I292" s="5"/>
      <c r="J292" s="5"/>
      <c r="K292" s="5"/>
      <c r="L292" s="4"/>
    </row>
  </sheetData>
  <sheetProtection/>
  <printOptions horizontalCentered="1"/>
  <pageMargins left="0.5" right="0.5" top="0.5" bottom="0.5" header="0.5" footer="0.5"/>
  <pageSetup horizontalDpi="600" verticalDpi="600" orientation="landscape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18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30" customFormat="1" ht="12.75">
      <c r="A1" s="35" t="s">
        <v>2</v>
      </c>
      <c r="B1" s="35"/>
      <c r="C1" s="35"/>
      <c r="D1" s="35"/>
      <c r="E1" s="35"/>
      <c r="F1" s="35"/>
      <c r="G1" s="179"/>
      <c r="H1" s="10"/>
      <c r="I1" s="10"/>
      <c r="J1" s="10"/>
      <c r="K1" s="10"/>
      <c r="L1" s="10"/>
      <c r="M1" s="30">
        <v>7</v>
      </c>
    </row>
    <row r="2" spans="1:12" s="30" customFormat="1" ht="12.75">
      <c r="A2" s="35" t="s">
        <v>3</v>
      </c>
      <c r="B2" s="35"/>
      <c r="C2" s="35"/>
      <c r="D2" s="35"/>
      <c r="E2" s="35"/>
      <c r="F2" s="35"/>
      <c r="G2" s="179"/>
      <c r="H2" s="10"/>
      <c r="I2" s="10"/>
      <c r="J2" s="10"/>
      <c r="K2" s="10"/>
      <c r="L2" s="10"/>
    </row>
    <row r="3" spans="1:12" s="30" customFormat="1" ht="12.75">
      <c r="A3" s="35" t="s">
        <v>93</v>
      </c>
      <c r="B3" s="35"/>
      <c r="C3" s="35"/>
      <c r="D3" s="35"/>
      <c r="E3" s="35"/>
      <c r="F3" s="35"/>
      <c r="G3" s="179"/>
      <c r="H3" s="10"/>
      <c r="I3" s="10"/>
      <c r="J3" s="10"/>
      <c r="K3" s="10"/>
      <c r="L3" s="10"/>
    </row>
    <row r="4" spans="1:12" s="30" customFormat="1" ht="12.75">
      <c r="A4" s="475" t="s">
        <v>270</v>
      </c>
      <c r="B4" s="35"/>
      <c r="C4" s="35"/>
      <c r="D4" s="35"/>
      <c r="E4" s="35"/>
      <c r="F4" s="35"/>
      <c r="G4" s="179"/>
      <c r="H4" s="10"/>
      <c r="I4" s="10"/>
      <c r="J4" s="10"/>
      <c r="K4" s="10"/>
      <c r="L4" s="10"/>
    </row>
    <row r="5" spans="1:12" ht="13.5" thickBot="1">
      <c r="A5" s="2"/>
      <c r="B5" s="2"/>
      <c r="C5" s="2"/>
      <c r="D5" s="2"/>
      <c r="E5" s="2"/>
      <c r="F5" s="2"/>
      <c r="G5" s="180"/>
      <c r="H5" s="2"/>
      <c r="I5" s="2"/>
      <c r="J5" s="2"/>
      <c r="K5" s="2"/>
      <c r="L5" s="2"/>
    </row>
    <row r="6" spans="1:12" ht="19.5" customHeight="1" thickTop="1">
      <c r="A6" s="33"/>
      <c r="B6" s="104"/>
      <c r="C6" s="104"/>
      <c r="D6" s="104"/>
      <c r="E6" s="105" t="s">
        <v>60</v>
      </c>
      <c r="F6" s="105"/>
      <c r="G6" s="181" t="s">
        <v>107</v>
      </c>
      <c r="H6" s="5"/>
      <c r="I6" s="5"/>
      <c r="J6" s="5"/>
      <c r="K6" s="5"/>
      <c r="L6" s="4"/>
    </row>
    <row r="7" spans="1:12" ht="19.5" customHeight="1">
      <c r="A7" s="34" t="s">
        <v>94</v>
      </c>
      <c r="B7" s="6" t="s">
        <v>95</v>
      </c>
      <c r="C7" s="6" t="s">
        <v>96</v>
      </c>
      <c r="D7" s="106" t="s">
        <v>62</v>
      </c>
      <c r="E7" s="106" t="s">
        <v>97</v>
      </c>
      <c r="F7" s="106" t="s">
        <v>61</v>
      </c>
      <c r="G7" s="482" t="s">
        <v>98</v>
      </c>
      <c r="H7" s="5"/>
      <c r="I7" s="5"/>
      <c r="J7" s="5"/>
      <c r="K7" s="5"/>
      <c r="L7" s="4"/>
    </row>
    <row r="8" spans="1:12" ht="24" customHeight="1">
      <c r="A8" s="243">
        <v>1</v>
      </c>
      <c r="B8" s="109" t="s">
        <v>207</v>
      </c>
      <c r="C8" s="109" t="s">
        <v>208</v>
      </c>
      <c r="D8" s="109" t="s">
        <v>209</v>
      </c>
      <c r="E8" s="109">
        <v>2004</v>
      </c>
      <c r="F8" s="109">
        <v>2004</v>
      </c>
      <c r="G8" s="184">
        <v>27000</v>
      </c>
      <c r="H8" s="5"/>
      <c r="I8" s="5"/>
      <c r="J8" s="5"/>
      <c r="K8" s="5"/>
      <c r="L8" s="4"/>
    </row>
    <row r="9" spans="1:12" ht="24" customHeight="1">
      <c r="A9" s="244">
        <v>2</v>
      </c>
      <c r="B9" s="117" t="s">
        <v>207</v>
      </c>
      <c r="C9" s="117" t="s">
        <v>208</v>
      </c>
      <c r="D9" s="199" t="s">
        <v>209</v>
      </c>
      <c r="E9" s="117">
        <v>2002</v>
      </c>
      <c r="F9" s="117">
        <v>2002</v>
      </c>
      <c r="G9" s="185">
        <v>26000</v>
      </c>
      <c r="H9" s="5"/>
      <c r="I9" s="5"/>
      <c r="J9" s="5"/>
      <c r="K9" s="5"/>
      <c r="L9" s="4"/>
    </row>
    <row r="10" spans="1:12" ht="24" customHeight="1">
      <c r="A10" s="244">
        <v>3</v>
      </c>
      <c r="B10" s="117" t="s">
        <v>207</v>
      </c>
      <c r="C10" s="118" t="s">
        <v>208</v>
      </c>
      <c r="D10" s="460" t="s">
        <v>209</v>
      </c>
      <c r="E10" s="459">
        <v>2000</v>
      </c>
      <c r="F10" s="117">
        <v>2000</v>
      </c>
      <c r="G10" s="185">
        <v>25000</v>
      </c>
      <c r="H10" s="5"/>
      <c r="I10" s="5"/>
      <c r="J10" s="5"/>
      <c r="K10" s="5"/>
      <c r="L10" s="4"/>
    </row>
    <row r="11" spans="1:12" ht="24" customHeight="1">
      <c r="A11" s="244">
        <v>4</v>
      </c>
      <c r="B11" s="117" t="s">
        <v>207</v>
      </c>
      <c r="C11" s="117" t="s">
        <v>208</v>
      </c>
      <c r="D11" s="117" t="s">
        <v>209</v>
      </c>
      <c r="E11" s="117">
        <v>1998</v>
      </c>
      <c r="F11" s="117">
        <v>1998</v>
      </c>
      <c r="G11" s="185">
        <v>24000</v>
      </c>
      <c r="H11" s="5"/>
      <c r="I11" s="5"/>
      <c r="J11" s="5"/>
      <c r="K11" s="5"/>
      <c r="L11" s="4"/>
    </row>
    <row r="12" spans="1:12" ht="24" customHeight="1">
      <c r="A12" s="244"/>
      <c r="B12" s="117"/>
      <c r="C12" s="117"/>
      <c r="D12" s="117"/>
      <c r="E12" s="117"/>
      <c r="F12" s="117"/>
      <c r="G12" s="185"/>
      <c r="H12" s="5"/>
      <c r="I12" s="5"/>
      <c r="J12" s="5"/>
      <c r="K12" s="5"/>
      <c r="L12" s="4"/>
    </row>
    <row r="13" spans="1:12" ht="24" customHeight="1">
      <c r="A13" s="244">
        <v>15</v>
      </c>
      <c r="B13" s="117" t="s">
        <v>210</v>
      </c>
      <c r="C13" s="117" t="s">
        <v>211</v>
      </c>
      <c r="D13" s="117" t="s">
        <v>212</v>
      </c>
      <c r="E13" s="117">
        <v>1994</v>
      </c>
      <c r="F13" s="117">
        <v>1998</v>
      </c>
      <c r="G13" s="185">
        <v>45000</v>
      </c>
      <c r="H13" s="5"/>
      <c r="I13" s="5"/>
      <c r="J13" s="5"/>
      <c r="K13" s="5"/>
      <c r="L13" s="4"/>
    </row>
    <row r="14" spans="1:12" ht="24" customHeight="1">
      <c r="A14" s="244">
        <v>56</v>
      </c>
      <c r="B14" s="117" t="s">
        <v>213</v>
      </c>
      <c r="C14" s="117" t="s">
        <v>214</v>
      </c>
      <c r="D14" s="117" t="s">
        <v>215</v>
      </c>
      <c r="E14" s="117">
        <v>1988</v>
      </c>
      <c r="F14" s="117">
        <v>1988</v>
      </c>
      <c r="G14" s="185">
        <v>100000</v>
      </c>
      <c r="H14" s="5"/>
      <c r="I14" s="5"/>
      <c r="J14" s="5"/>
      <c r="K14" s="5"/>
      <c r="L14" s="4"/>
    </row>
    <row r="15" spans="1:12" ht="24" customHeight="1">
      <c r="A15" s="244"/>
      <c r="B15" s="117"/>
      <c r="C15" s="117"/>
      <c r="D15" s="117"/>
      <c r="E15" s="117"/>
      <c r="F15" s="117"/>
      <c r="G15" s="185"/>
      <c r="H15" s="5"/>
      <c r="I15" s="5"/>
      <c r="J15" s="5"/>
      <c r="K15" s="5"/>
      <c r="L15" s="4"/>
    </row>
    <row r="16" spans="1:12" ht="24" customHeight="1">
      <c r="A16" s="244"/>
      <c r="B16" s="117"/>
      <c r="C16" s="117"/>
      <c r="D16" s="117"/>
      <c r="E16" s="117"/>
      <c r="F16" s="117"/>
      <c r="G16" s="185"/>
      <c r="H16" s="5"/>
      <c r="I16" s="5"/>
      <c r="J16" s="5"/>
      <c r="K16" s="5"/>
      <c r="L16" s="4"/>
    </row>
    <row r="17" spans="1:12" ht="24" customHeight="1">
      <c r="A17" s="245"/>
      <c r="B17" s="125"/>
      <c r="C17" s="125"/>
      <c r="D17" s="125"/>
      <c r="E17" s="125"/>
      <c r="F17" s="125"/>
      <c r="G17" s="186"/>
      <c r="H17" s="5"/>
      <c r="I17" s="5"/>
      <c r="J17" s="5"/>
      <c r="K17" s="5"/>
      <c r="L17" s="4"/>
    </row>
    <row r="18" spans="1:12" ht="24" customHeight="1">
      <c r="A18" s="245"/>
      <c r="B18" s="125"/>
      <c r="C18" s="125"/>
      <c r="D18" s="125"/>
      <c r="E18" s="125"/>
      <c r="F18" s="125"/>
      <c r="G18" s="186"/>
      <c r="H18" s="5"/>
      <c r="I18" s="5"/>
      <c r="J18" s="5"/>
      <c r="K18" s="5"/>
      <c r="L18" s="4"/>
    </row>
    <row r="19" spans="1:12" ht="24" customHeight="1">
      <c r="A19" s="245"/>
      <c r="B19" s="125"/>
      <c r="C19" s="125"/>
      <c r="D19" s="125"/>
      <c r="E19" s="125"/>
      <c r="F19" s="125"/>
      <c r="G19" s="186"/>
      <c r="H19" s="5"/>
      <c r="I19" s="5"/>
      <c r="J19" s="5"/>
      <c r="K19" s="5"/>
      <c r="L19" s="4"/>
    </row>
    <row r="20" spans="1:12" ht="24" customHeight="1">
      <c r="A20" s="245"/>
      <c r="B20" s="125"/>
      <c r="C20" s="125"/>
      <c r="D20" s="125"/>
      <c r="E20" s="125"/>
      <c r="F20" s="125"/>
      <c r="G20" s="186"/>
      <c r="H20" s="5"/>
      <c r="I20" s="5"/>
      <c r="J20" s="5"/>
      <c r="K20" s="5"/>
      <c r="L20" s="4"/>
    </row>
    <row r="21" spans="1:12" ht="24" customHeight="1">
      <c r="A21" s="245"/>
      <c r="B21" s="125"/>
      <c r="C21" s="125"/>
      <c r="D21" s="125"/>
      <c r="E21" s="125"/>
      <c r="F21" s="125"/>
      <c r="G21" s="186"/>
      <c r="H21" s="5"/>
      <c r="I21" s="5"/>
      <c r="J21" s="5"/>
      <c r="K21" s="5"/>
      <c r="L21" s="4"/>
    </row>
    <row r="22" spans="1:12" ht="24" customHeight="1">
      <c r="A22" s="245"/>
      <c r="B22" s="125"/>
      <c r="C22" s="125"/>
      <c r="D22" s="125"/>
      <c r="E22" s="125"/>
      <c r="F22" s="125"/>
      <c r="G22" s="186"/>
      <c r="H22" s="5"/>
      <c r="I22" s="5"/>
      <c r="J22" s="5"/>
      <c r="K22" s="5"/>
      <c r="L22" s="4"/>
    </row>
    <row r="23" spans="1:12" ht="24" customHeight="1" thickBot="1">
      <c r="A23" s="246"/>
      <c r="B23" s="187"/>
      <c r="C23" s="187"/>
      <c r="D23" s="187"/>
      <c r="E23" s="187"/>
      <c r="F23" s="187"/>
      <c r="G23" s="188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182"/>
      <c r="H24" s="5"/>
      <c r="I24" s="5"/>
      <c r="J24" s="5"/>
      <c r="K24" s="5"/>
      <c r="L24" s="4"/>
    </row>
    <row r="25" spans="1:12" ht="19.5" customHeight="1">
      <c r="A25" t="s">
        <v>254</v>
      </c>
      <c r="B25" s="5"/>
      <c r="C25" s="5"/>
      <c r="D25" s="5"/>
      <c r="E25" s="5"/>
      <c r="F25" s="5"/>
      <c r="G25" s="18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18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18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18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18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18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18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18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18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18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18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18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18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18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18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18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18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18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18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18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18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18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18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18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18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18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18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18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18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18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18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18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18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18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18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18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18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18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18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18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18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18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18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18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18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18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18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18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18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18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18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18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18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18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18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18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18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18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18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18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18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18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18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18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18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18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18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18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18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18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18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18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18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18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18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18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18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18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18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18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18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18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18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18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18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18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18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18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18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18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18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18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18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18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18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18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18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18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18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18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18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18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18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18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18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18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18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18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18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18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18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18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18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18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18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18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18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18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18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18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18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18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18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18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18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18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18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18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18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18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18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18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18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18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18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18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18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18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18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18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18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18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18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18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18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18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18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18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18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18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18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18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18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18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18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18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18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18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18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18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18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18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18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18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18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18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18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18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18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18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18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18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18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18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18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18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18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18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18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18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18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18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18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18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18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18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18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18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18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18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18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18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18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18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18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18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18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18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18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18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18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18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18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18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18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18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18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18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18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18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18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18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18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18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18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18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18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18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18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18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18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18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18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18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18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18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18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18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18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18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18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18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18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18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18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18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18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18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18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18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18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18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18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18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18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18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18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18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18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18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18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18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18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18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18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18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18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18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18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18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18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18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18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18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18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18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18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182"/>
      <c r="H292" s="5"/>
      <c r="I292" s="5"/>
      <c r="J292" s="5"/>
      <c r="K292" s="5"/>
      <c r="L292" s="4"/>
    </row>
  </sheetData>
  <sheetProtection sheet="1"/>
  <printOptions horizontalCentered="1"/>
  <pageMargins left="0.5" right="0.5" top="0.5" bottom="0.5" header="0.5" footer="0.5"/>
  <pageSetup horizontalDpi="600" verticalDpi="600" orientation="landscape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C9" sqref="C9"/>
    </sheetView>
  </sheetViews>
  <sheetFormatPr defaultColWidth="9.140625" defaultRowHeight="12.75"/>
  <cols>
    <col min="1" max="1" width="2.28125" style="251" customWidth="1"/>
    <col min="2" max="2" width="29.7109375" style="251" customWidth="1"/>
    <col min="3" max="3" width="13.00390625" style="251" customWidth="1"/>
    <col min="4" max="4" width="14.140625" style="251" customWidth="1"/>
    <col min="5" max="5" width="65.140625" style="254" customWidth="1"/>
    <col min="6" max="6" width="1.8515625" style="251" customWidth="1"/>
    <col min="7" max="16384" width="9.140625" style="251" customWidth="1"/>
  </cols>
  <sheetData>
    <row r="1" spans="1:5" s="249" customFormat="1" ht="12.75">
      <c r="A1" s="558" t="s">
        <v>2</v>
      </c>
      <c r="B1" s="558"/>
      <c r="C1" s="558"/>
      <c r="D1" s="558"/>
      <c r="E1" s="558"/>
    </row>
    <row r="2" spans="1:5" s="249" customFormat="1" ht="12.75">
      <c r="A2" s="558" t="s">
        <v>3</v>
      </c>
      <c r="B2" s="558"/>
      <c r="C2" s="558"/>
      <c r="D2" s="558"/>
      <c r="E2" s="558"/>
    </row>
    <row r="3" spans="1:5" s="249" customFormat="1" ht="12.75">
      <c r="A3" s="558" t="s">
        <v>170</v>
      </c>
      <c r="B3" s="558"/>
      <c r="C3" s="558"/>
      <c r="D3" s="558"/>
      <c r="E3" s="558"/>
    </row>
    <row r="4" spans="1:6" s="249" customFormat="1" ht="12.75">
      <c r="A4" s="557" t="s">
        <v>270</v>
      </c>
      <c r="B4" s="565"/>
      <c r="C4" s="565"/>
      <c r="D4" s="565"/>
      <c r="E4" s="565"/>
      <c r="F4" s="565"/>
    </row>
    <row r="5" spans="1:5" s="249" customFormat="1" ht="13.5" thickBot="1">
      <c r="A5" s="248"/>
      <c r="B5" s="248"/>
      <c r="C5" s="248"/>
      <c r="D5" s="248"/>
      <c r="E5" s="248"/>
    </row>
    <row r="6" spans="1:6" s="249" customFormat="1" ht="13.5" thickTop="1">
      <c r="A6" s="433"/>
      <c r="B6" s="407"/>
      <c r="C6" s="407"/>
      <c r="D6" s="407"/>
      <c r="E6" s="407"/>
      <c r="F6" s="434"/>
    </row>
    <row r="7" spans="1:6" s="258" customFormat="1" ht="19.5" customHeight="1">
      <c r="A7" s="410"/>
      <c r="B7" s="435"/>
      <c r="C7" s="436" t="s">
        <v>101</v>
      </c>
      <c r="D7" s="436" t="s">
        <v>63</v>
      </c>
      <c r="E7" s="259" t="s">
        <v>52</v>
      </c>
      <c r="F7" s="437"/>
    </row>
    <row r="8" spans="1:6" s="441" customFormat="1" ht="19.5" customHeight="1" thickBot="1">
      <c r="A8" s="438"/>
      <c r="B8" s="435" t="s">
        <v>100</v>
      </c>
      <c r="C8" s="483" t="s">
        <v>102</v>
      </c>
      <c r="D8" s="483" t="s">
        <v>103</v>
      </c>
      <c r="E8" s="439" t="s">
        <v>105</v>
      </c>
      <c r="F8" s="440"/>
    </row>
    <row r="9" spans="1:6" s="258" customFormat="1" ht="24" customHeight="1" thickTop="1">
      <c r="A9" s="406"/>
      <c r="B9" s="442" t="s">
        <v>99</v>
      </c>
      <c r="C9" s="443"/>
      <c r="D9" s="443"/>
      <c r="E9" s="444"/>
      <c r="F9" s="445"/>
    </row>
    <row r="10" spans="1:6" s="258" customFormat="1" ht="24" customHeight="1">
      <c r="A10" s="446"/>
      <c r="B10" s="447" t="s">
        <v>132</v>
      </c>
      <c r="C10" s="448"/>
      <c r="D10" s="448"/>
      <c r="E10" s="449"/>
      <c r="F10" s="437"/>
    </row>
    <row r="11" spans="1:6" s="258" customFormat="1" ht="24" customHeight="1">
      <c r="A11" s="446"/>
      <c r="B11" s="447" t="s">
        <v>157</v>
      </c>
      <c r="C11" s="448"/>
      <c r="D11" s="448"/>
      <c r="E11" s="449"/>
      <c r="F11" s="437"/>
    </row>
    <row r="12" spans="1:6" s="258" customFormat="1" ht="24" customHeight="1">
      <c r="A12" s="446"/>
      <c r="B12" s="450" t="s">
        <v>104</v>
      </c>
      <c r="C12" s="448"/>
      <c r="D12" s="448"/>
      <c r="E12" s="449"/>
      <c r="F12" s="437"/>
    </row>
    <row r="13" spans="1:6" s="258" customFormat="1" ht="24" customHeight="1">
      <c r="A13" s="446"/>
      <c r="B13" s="447" t="s">
        <v>64</v>
      </c>
      <c r="C13" s="448"/>
      <c r="D13" s="448"/>
      <c r="E13" s="449"/>
      <c r="F13" s="437"/>
    </row>
    <row r="14" spans="1:6" s="258" customFormat="1" ht="24" customHeight="1">
      <c r="A14" s="446"/>
      <c r="B14" s="258" t="s">
        <v>65</v>
      </c>
      <c r="C14" s="451"/>
      <c r="D14" s="451"/>
      <c r="E14" s="452"/>
      <c r="F14" s="437"/>
    </row>
    <row r="15" spans="1:6" s="430" customFormat="1" ht="24" customHeight="1" thickBot="1">
      <c r="A15" s="453"/>
      <c r="B15" s="454" t="s">
        <v>66</v>
      </c>
      <c r="C15" s="457">
        <f>SUM(C9:C14)</f>
        <v>0</v>
      </c>
      <c r="D15" s="457">
        <f>SUM(D9:D14)</f>
        <v>0</v>
      </c>
      <c r="E15" s="455"/>
      <c r="F15" s="456"/>
    </row>
    <row r="16" s="258" customFormat="1" ht="13.5" thickTop="1">
      <c r="E16" s="259"/>
    </row>
    <row r="17" s="258" customFormat="1" ht="12.75">
      <c r="E17" s="259"/>
    </row>
    <row r="18" s="258" customFormat="1" ht="12.75">
      <c r="E18" s="259"/>
    </row>
    <row r="19" s="258" customFormat="1" ht="12.75">
      <c r="E19" s="259"/>
    </row>
    <row r="20" s="258" customFormat="1" ht="12.75">
      <c r="E20" s="259"/>
    </row>
  </sheetData>
  <sheetProtection/>
  <mergeCells count="4">
    <mergeCell ref="A1:E1"/>
    <mergeCell ref="A2:E2"/>
    <mergeCell ref="A3:E3"/>
    <mergeCell ref="A4:F4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.28125" style="0" customWidth="1"/>
    <col min="2" max="2" width="29.7109375" style="0" customWidth="1"/>
    <col min="3" max="3" width="13.00390625" style="0" customWidth="1"/>
    <col min="4" max="4" width="14.140625" style="0" customWidth="1"/>
    <col min="5" max="5" width="65.140625" style="3" customWidth="1"/>
    <col min="6" max="6" width="1.8515625" style="0" customWidth="1"/>
  </cols>
  <sheetData>
    <row r="1" spans="1:5" s="30" customFormat="1" ht="12.75">
      <c r="A1" s="573" t="s">
        <v>2</v>
      </c>
      <c r="B1" s="573"/>
      <c r="C1" s="573"/>
      <c r="D1" s="573"/>
      <c r="E1" s="573"/>
    </row>
    <row r="2" spans="1:5" s="30" customFormat="1" ht="12.75">
      <c r="A2" s="573" t="s">
        <v>3</v>
      </c>
      <c r="B2" s="573"/>
      <c r="C2" s="573"/>
      <c r="D2" s="573"/>
      <c r="E2" s="573"/>
    </row>
    <row r="3" spans="1:5" s="30" customFormat="1" ht="12.75">
      <c r="A3" s="573" t="s">
        <v>170</v>
      </c>
      <c r="B3" s="573"/>
      <c r="C3" s="573"/>
      <c r="D3" s="573"/>
      <c r="E3" s="573"/>
    </row>
    <row r="4" spans="1:6" s="30" customFormat="1" ht="12.75">
      <c r="A4" s="569" t="s">
        <v>270</v>
      </c>
      <c r="B4" s="565"/>
      <c r="C4" s="565"/>
      <c r="D4" s="565"/>
      <c r="E4" s="565"/>
      <c r="F4" s="565"/>
    </row>
    <row r="5" spans="1:5" s="30" customFormat="1" ht="13.5" thickBot="1">
      <c r="A5" s="10"/>
      <c r="B5" s="10"/>
      <c r="C5" s="10"/>
      <c r="D5" s="10"/>
      <c r="E5" s="10"/>
    </row>
    <row r="6" spans="1:6" s="30" customFormat="1" ht="13.5" thickTop="1">
      <c r="A6" s="36"/>
      <c r="B6" s="38"/>
      <c r="C6" s="38"/>
      <c r="D6" s="38"/>
      <c r="E6" s="38"/>
      <c r="F6" s="49"/>
    </row>
    <row r="7" spans="1:6" s="5" customFormat="1" ht="19.5" customHeight="1">
      <c r="A7" s="19"/>
      <c r="B7" s="9"/>
      <c r="C7" s="50" t="s">
        <v>101</v>
      </c>
      <c r="D7" s="50" t="s">
        <v>63</v>
      </c>
      <c r="E7" s="4" t="s">
        <v>52</v>
      </c>
      <c r="F7" s="15"/>
    </row>
    <row r="8" spans="1:6" s="8" customFormat="1" ht="19.5" customHeight="1" thickBot="1">
      <c r="A8" s="57"/>
      <c r="B8" s="9" t="s">
        <v>100</v>
      </c>
      <c r="C8" s="484" t="s">
        <v>102</v>
      </c>
      <c r="D8" s="484" t="s">
        <v>103</v>
      </c>
      <c r="E8" s="58" t="s">
        <v>105</v>
      </c>
      <c r="F8" s="59"/>
    </row>
    <row r="9" spans="1:6" s="5" customFormat="1" ht="24" customHeight="1" thickTop="1">
      <c r="A9" s="33"/>
      <c r="B9" s="48" t="s">
        <v>99</v>
      </c>
      <c r="C9" s="190">
        <v>10</v>
      </c>
      <c r="D9" s="190">
        <v>0</v>
      </c>
      <c r="E9" s="191" t="s">
        <v>52</v>
      </c>
      <c r="F9" s="39"/>
    </row>
    <row r="10" spans="1:6" s="5" customFormat="1" ht="24" customHeight="1">
      <c r="A10" s="67"/>
      <c r="B10" s="65" t="s">
        <v>132</v>
      </c>
      <c r="C10" s="192">
        <v>256.32</v>
      </c>
      <c r="D10" s="192">
        <v>2.56</v>
      </c>
      <c r="E10" s="193" t="s">
        <v>216</v>
      </c>
      <c r="F10" s="15"/>
    </row>
    <row r="11" spans="1:6" s="5" customFormat="1" ht="24" customHeight="1">
      <c r="A11" s="67"/>
      <c r="B11" s="65" t="s">
        <v>157</v>
      </c>
      <c r="C11" s="192">
        <v>247.35</v>
      </c>
      <c r="D11" s="192">
        <v>10</v>
      </c>
      <c r="E11" s="193" t="s">
        <v>217</v>
      </c>
      <c r="F11" s="15"/>
    </row>
    <row r="12" spans="1:6" s="5" customFormat="1" ht="24" customHeight="1">
      <c r="A12" s="67"/>
      <c r="B12" s="66" t="s">
        <v>104</v>
      </c>
      <c r="C12" s="192">
        <v>3.5</v>
      </c>
      <c r="D12" s="192"/>
      <c r="E12" s="193"/>
      <c r="F12" s="15"/>
    </row>
    <row r="13" spans="1:6" s="5" customFormat="1" ht="24" customHeight="1">
      <c r="A13" s="67"/>
      <c r="B13" s="65" t="s">
        <v>64</v>
      </c>
      <c r="C13" s="192">
        <v>321</v>
      </c>
      <c r="D13" s="192">
        <v>-10</v>
      </c>
      <c r="E13" s="193" t="s">
        <v>218</v>
      </c>
      <c r="F13" s="15"/>
    </row>
    <row r="14" spans="1:6" s="5" customFormat="1" ht="24" customHeight="1">
      <c r="A14" s="67"/>
      <c r="B14" s="5" t="s">
        <v>65</v>
      </c>
      <c r="C14" s="194">
        <v>12</v>
      </c>
      <c r="D14" s="194">
        <v>0</v>
      </c>
      <c r="E14" s="195"/>
      <c r="F14" s="15"/>
    </row>
    <row r="15" spans="1:6" s="51" customFormat="1" ht="24" customHeight="1" thickBot="1">
      <c r="A15" s="52"/>
      <c r="B15" s="53" t="s">
        <v>66</v>
      </c>
      <c r="C15" s="189">
        <f>SUM(C9:C14)</f>
        <v>850.17</v>
      </c>
      <c r="D15" s="189">
        <f>SUM(D9:D14)</f>
        <v>2.5600000000000005</v>
      </c>
      <c r="E15" s="54"/>
      <c r="F15" s="55"/>
    </row>
    <row r="16" s="5" customFormat="1" ht="13.5" thickTop="1">
      <c r="E16" s="4"/>
    </row>
    <row r="17" s="5" customFormat="1" ht="12.75">
      <c r="E17" s="4"/>
    </row>
    <row r="18" s="5" customFormat="1" ht="12.75">
      <c r="E18" s="4"/>
    </row>
    <row r="19" s="5" customFormat="1" ht="12.75">
      <c r="E19" s="4"/>
    </row>
    <row r="20" s="5" customFormat="1" ht="12.75">
      <c r="E20" s="4"/>
    </row>
  </sheetData>
  <sheetProtection sheet="1"/>
  <mergeCells count="4">
    <mergeCell ref="A1:E1"/>
    <mergeCell ref="A2:E2"/>
    <mergeCell ref="A3:E3"/>
    <mergeCell ref="A4:F4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4"/>
  <sheetViews>
    <sheetView showGridLines="0" showZeros="0" zoomScalePageLayoutView="0" workbookViewId="0" topLeftCell="A1">
      <selection activeCell="H10" sqref="H10"/>
    </sheetView>
  </sheetViews>
  <sheetFormatPr defaultColWidth="9.140625" defaultRowHeight="24" customHeight="1"/>
  <cols>
    <col min="1" max="5" width="1.7109375" style="279" customWidth="1"/>
    <col min="6" max="6" width="43.00390625" style="279" customWidth="1"/>
    <col min="7" max="7" width="1.8515625" style="279" customWidth="1"/>
    <col min="8" max="8" width="12.7109375" style="286" customWidth="1"/>
    <col min="9" max="9" width="1.421875" style="286" customWidth="1"/>
    <col min="10" max="10" width="1.57421875" style="286" customWidth="1"/>
    <col min="11" max="11" width="12.7109375" style="286" customWidth="1"/>
    <col min="12" max="12" width="1.7109375" style="286" customWidth="1"/>
    <col min="13" max="13" width="2.140625" style="286" customWidth="1"/>
    <col min="14" max="14" width="12.7109375" style="286" customWidth="1"/>
    <col min="15" max="15" width="1.57421875" style="286" customWidth="1"/>
    <col min="16" max="16" width="2.00390625" style="279" customWidth="1"/>
    <col min="17" max="17" width="16.7109375" style="279" customWidth="1"/>
    <col min="18" max="18" width="1.8515625" style="279" customWidth="1"/>
    <col min="19" max="19" width="1.7109375" style="279" customWidth="1"/>
    <col min="20" max="20" width="17.7109375" style="279" customWidth="1"/>
    <col min="21" max="21" width="2.7109375" style="279" customWidth="1"/>
    <col min="22" max="16384" width="9.140625" style="279" customWidth="1"/>
  </cols>
  <sheetData>
    <row r="1" spans="1:20" s="528" customFormat="1" ht="12" customHeight="1">
      <c r="A1" s="554" t="s">
        <v>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5"/>
      <c r="R1" s="555"/>
      <c r="S1" s="555"/>
      <c r="T1" s="555"/>
    </row>
    <row r="2" spans="1:20" s="528" customFormat="1" ht="12" customHeight="1">
      <c r="A2" s="554" t="s">
        <v>3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5"/>
      <c r="R2" s="555"/>
      <c r="S2" s="555"/>
      <c r="T2" s="555"/>
    </row>
    <row r="3" spans="1:20" s="528" customFormat="1" ht="12" customHeight="1">
      <c r="A3" s="554" t="s">
        <v>229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5"/>
      <c r="R3" s="555"/>
      <c r="S3" s="555"/>
      <c r="T3" s="555"/>
    </row>
    <row r="4" spans="1:20" s="528" customFormat="1" ht="12" customHeight="1">
      <c r="A4" s="556" t="s">
        <v>270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5"/>
      <c r="R4" s="555"/>
      <c r="S4" s="555"/>
      <c r="T4" s="555"/>
    </row>
    <row r="5" spans="1:16" ht="12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1:20" ht="12.75" customHeight="1">
      <c r="A6" s="529"/>
      <c r="B6" s="529"/>
      <c r="C6" s="529"/>
      <c r="D6" s="529"/>
      <c r="E6" s="529"/>
      <c r="F6" s="529"/>
      <c r="G6" s="529"/>
      <c r="H6" s="529" t="s">
        <v>8</v>
      </c>
      <c r="I6" s="529"/>
      <c r="J6" s="529"/>
      <c r="K6" s="529" t="s">
        <v>11</v>
      </c>
      <c r="L6" s="529"/>
      <c r="M6" s="529"/>
      <c r="N6" s="529"/>
      <c r="O6" s="529"/>
      <c r="P6" s="529"/>
      <c r="Q6" s="529"/>
      <c r="R6" s="529"/>
      <c r="S6" s="529"/>
      <c r="T6" s="529" t="s">
        <v>19</v>
      </c>
    </row>
    <row r="7" spans="8:20" ht="12.75" customHeight="1">
      <c r="H7" s="530" t="s">
        <v>9</v>
      </c>
      <c r="I7" s="530"/>
      <c r="J7" s="530"/>
      <c r="K7" s="530" t="s">
        <v>12</v>
      </c>
      <c r="L7" s="530"/>
      <c r="M7" s="530"/>
      <c r="N7" s="530" t="s">
        <v>14</v>
      </c>
      <c r="O7" s="530"/>
      <c r="P7" s="529"/>
      <c r="Q7" s="529" t="s">
        <v>16</v>
      </c>
      <c r="R7" s="529"/>
      <c r="S7" s="529"/>
      <c r="T7" s="529" t="s">
        <v>18</v>
      </c>
    </row>
    <row r="8" spans="8:20" ht="12.75" customHeight="1">
      <c r="H8" s="531" t="s">
        <v>10</v>
      </c>
      <c r="I8" s="530"/>
      <c r="J8" s="530"/>
      <c r="K8" s="531" t="s">
        <v>13</v>
      </c>
      <c r="L8" s="530"/>
      <c r="M8" s="530"/>
      <c r="N8" s="531" t="s">
        <v>15</v>
      </c>
      <c r="O8" s="530"/>
      <c r="P8" s="529"/>
      <c r="Q8" s="531" t="s">
        <v>17</v>
      </c>
      <c r="R8" s="529"/>
      <c r="S8" s="529"/>
      <c r="T8" s="531" t="s">
        <v>17</v>
      </c>
    </row>
    <row r="9" ht="12" customHeight="1"/>
    <row r="10" spans="1:20" ht="24" customHeight="1">
      <c r="A10" s="279" t="s">
        <v>260</v>
      </c>
      <c r="G10" s="532" t="s">
        <v>7</v>
      </c>
      <c r="H10" s="465"/>
      <c r="I10" s="267"/>
      <c r="J10" s="533" t="s">
        <v>7</v>
      </c>
      <c r="K10" s="465"/>
      <c r="L10" s="267"/>
      <c r="M10" s="533" t="s">
        <v>7</v>
      </c>
      <c r="N10" s="465"/>
      <c r="O10" s="267"/>
      <c r="P10" s="533" t="s">
        <v>7</v>
      </c>
      <c r="Q10" s="465"/>
      <c r="R10" s="267"/>
      <c r="S10" s="533" t="s">
        <v>7</v>
      </c>
      <c r="T10" s="466">
        <f>H10+K10+N10+Q10</f>
        <v>0</v>
      </c>
    </row>
    <row r="11" spans="7:20" ht="10.5" customHeight="1">
      <c r="G11" s="532"/>
      <c r="H11" s="262"/>
      <c r="I11" s="267"/>
      <c r="J11" s="533"/>
      <c r="K11" s="262"/>
      <c r="L11" s="267"/>
      <c r="M11" s="533"/>
      <c r="N11" s="262"/>
      <c r="O11" s="267"/>
      <c r="P11" s="533"/>
      <c r="Q11" s="262"/>
      <c r="R11" s="267"/>
      <c r="S11" s="533"/>
      <c r="T11" s="267"/>
    </row>
    <row r="12" spans="2:21" ht="12" customHeight="1">
      <c r="B12" s="279" t="s">
        <v>239</v>
      </c>
      <c r="F12" s="284"/>
      <c r="G12" s="284"/>
      <c r="H12" s="262"/>
      <c r="I12" s="267"/>
      <c r="J12" s="267"/>
      <c r="K12" s="262"/>
      <c r="L12" s="267"/>
      <c r="M12" s="267"/>
      <c r="N12" s="262"/>
      <c r="O12" s="267"/>
      <c r="P12" s="267"/>
      <c r="Q12" s="262"/>
      <c r="R12" s="267"/>
      <c r="S12" s="267"/>
      <c r="T12" s="267"/>
      <c r="U12" s="284"/>
    </row>
    <row r="13" spans="3:21" ht="16.5" customHeight="1">
      <c r="C13" s="279" t="s">
        <v>222</v>
      </c>
      <c r="F13" s="284"/>
      <c r="G13" s="284"/>
      <c r="H13" s="270">
        <f>'Section 1 '!F18</f>
        <v>0</v>
      </c>
      <c r="I13" s="267"/>
      <c r="J13" s="267"/>
      <c r="K13" s="270">
        <f>'Section 1 '!I18</f>
        <v>0</v>
      </c>
      <c r="L13" s="267"/>
      <c r="M13" s="267"/>
      <c r="N13" s="270">
        <f>'Section 1 '!L18</f>
        <v>0</v>
      </c>
      <c r="O13" s="267"/>
      <c r="P13" s="267"/>
      <c r="Q13" s="270">
        <f>'Section 1 '!O18</f>
        <v>0</v>
      </c>
      <c r="R13" s="267"/>
      <c r="S13" s="267"/>
      <c r="T13" s="263">
        <f>H13+K13+N13+Q13</f>
        <v>0</v>
      </c>
      <c r="U13" s="284"/>
    </row>
    <row r="14" spans="3:21" ht="16.5" customHeight="1">
      <c r="C14" s="279" t="s">
        <v>223</v>
      </c>
      <c r="F14" s="284"/>
      <c r="G14" s="284" t="s">
        <v>52</v>
      </c>
      <c r="H14" s="269">
        <f>'Section 1 '!F26</f>
        <v>0</v>
      </c>
      <c r="I14" s="267"/>
      <c r="J14" s="267"/>
      <c r="K14" s="269">
        <f>'Section 1 '!I26</f>
        <v>0</v>
      </c>
      <c r="L14" s="267"/>
      <c r="M14" s="267"/>
      <c r="N14" s="269">
        <f>'Section 1 '!L26</f>
        <v>0</v>
      </c>
      <c r="O14" s="267"/>
      <c r="P14" s="267"/>
      <c r="Q14" s="269">
        <f>'Section 1 '!O26</f>
        <v>0</v>
      </c>
      <c r="R14" s="267"/>
      <c r="S14" s="267"/>
      <c r="T14" s="271">
        <f>H14+K14+N14+Q14</f>
        <v>0</v>
      </c>
      <c r="U14" s="284"/>
    </row>
    <row r="15" spans="3:21" ht="16.5" customHeight="1">
      <c r="C15" s="279" t="s">
        <v>256</v>
      </c>
      <c r="F15" s="284"/>
      <c r="G15" s="284" t="s">
        <v>52</v>
      </c>
      <c r="H15" s="269">
        <f>'Section 1 '!F32</f>
        <v>0</v>
      </c>
      <c r="I15" s="267"/>
      <c r="J15" s="267"/>
      <c r="K15" s="269">
        <f>'Section 1 '!I32</f>
        <v>0</v>
      </c>
      <c r="L15" s="267"/>
      <c r="M15" s="267"/>
      <c r="N15" s="269">
        <f>'Section 1 '!L32</f>
        <v>0</v>
      </c>
      <c r="O15" s="267"/>
      <c r="P15" s="267"/>
      <c r="Q15" s="269">
        <f>'Section 1 '!O32</f>
        <v>0</v>
      </c>
      <c r="R15" s="267"/>
      <c r="S15" s="267"/>
      <c r="T15" s="271">
        <f>H15+K15+N15+Q15</f>
        <v>0</v>
      </c>
      <c r="U15" s="284"/>
    </row>
    <row r="16" spans="3:21" ht="16.5" customHeight="1">
      <c r="C16" s="279" t="s">
        <v>16</v>
      </c>
      <c r="F16" s="284"/>
      <c r="G16" s="284" t="s">
        <v>52</v>
      </c>
      <c r="H16" s="269">
        <f>'Section 1 '!F41</f>
        <v>0</v>
      </c>
      <c r="I16" s="267"/>
      <c r="J16" s="267"/>
      <c r="K16" s="269">
        <f>'Section 1 '!I41</f>
        <v>0</v>
      </c>
      <c r="L16" s="267"/>
      <c r="M16" s="267"/>
      <c r="N16" s="269">
        <f>'Section 1 '!L41</f>
        <v>0</v>
      </c>
      <c r="O16" s="267"/>
      <c r="P16" s="267"/>
      <c r="Q16" s="269">
        <f>'Section 1 '!O41</f>
        <v>0</v>
      </c>
      <c r="R16" s="267"/>
      <c r="S16" s="267"/>
      <c r="T16" s="271">
        <f>H16+K16+N16+Q16</f>
        <v>0</v>
      </c>
      <c r="U16" s="284"/>
    </row>
    <row r="17" spans="6:20" ht="13.5" customHeight="1">
      <c r="F17" s="284"/>
      <c r="H17" s="262"/>
      <c r="I17" s="267"/>
      <c r="J17" s="267"/>
      <c r="K17" s="262"/>
      <c r="L17" s="267"/>
      <c r="M17" s="267"/>
      <c r="N17" s="262"/>
      <c r="O17" s="267"/>
      <c r="P17" s="267"/>
      <c r="Q17" s="262"/>
      <c r="R17" s="267"/>
      <c r="S17" s="267"/>
      <c r="T17" s="267"/>
    </row>
    <row r="18" spans="6:20" ht="21" customHeight="1">
      <c r="F18" s="284" t="s">
        <v>21</v>
      </c>
      <c r="G18" s="279" t="s">
        <v>52</v>
      </c>
      <c r="H18" s="270">
        <f>SUM(H13:H16)</f>
        <v>0</v>
      </c>
      <c r="I18" s="264"/>
      <c r="J18" s="264"/>
      <c r="K18" s="270">
        <f>SUM(K13:K16)</f>
        <v>0</v>
      </c>
      <c r="L18" s="264"/>
      <c r="M18" s="264"/>
      <c r="N18" s="270">
        <f>SUM(N13:N16)</f>
        <v>0</v>
      </c>
      <c r="O18" s="264"/>
      <c r="P18" s="264"/>
      <c r="Q18" s="270">
        <f>SUM(Q13:Q16)</f>
        <v>0</v>
      </c>
      <c r="R18" s="264"/>
      <c r="S18" s="264"/>
      <c r="T18" s="263">
        <f>H18+K18+N18+Q18</f>
        <v>0</v>
      </c>
    </row>
    <row r="19" spans="6:20" ht="12.75" customHeight="1">
      <c r="F19" s="284"/>
      <c r="H19" s="265"/>
      <c r="I19" s="535"/>
      <c r="J19" s="535"/>
      <c r="K19" s="265"/>
      <c r="L19" s="535"/>
      <c r="M19" s="535"/>
      <c r="N19" s="265"/>
      <c r="O19" s="535"/>
      <c r="P19" s="536"/>
      <c r="Q19" s="265"/>
      <c r="R19" s="536"/>
      <c r="S19" s="536"/>
      <c r="T19" s="534"/>
    </row>
    <row r="20" spans="3:21" ht="16.5" customHeight="1">
      <c r="C20" s="279" t="s">
        <v>22</v>
      </c>
      <c r="F20" s="284"/>
      <c r="G20" s="284"/>
      <c r="H20" s="270"/>
      <c r="I20" s="267"/>
      <c r="J20" s="267"/>
      <c r="K20" s="270"/>
      <c r="L20" s="267"/>
      <c r="M20" s="267"/>
      <c r="N20" s="270"/>
      <c r="O20" s="267"/>
      <c r="P20" s="267"/>
      <c r="Q20" s="270"/>
      <c r="R20" s="267"/>
      <c r="S20" s="267"/>
      <c r="T20" s="263">
        <f>H20+K20+N20+Q20</f>
        <v>0</v>
      </c>
      <c r="U20" s="284"/>
    </row>
    <row r="21" spans="3:21" ht="16.5" customHeight="1">
      <c r="C21" s="279" t="s">
        <v>23</v>
      </c>
      <c r="F21" s="284"/>
      <c r="G21" s="284"/>
      <c r="H21" s="269"/>
      <c r="I21" s="267"/>
      <c r="J21" s="267"/>
      <c r="K21" s="269"/>
      <c r="L21" s="267"/>
      <c r="M21" s="267"/>
      <c r="N21" s="269"/>
      <c r="O21" s="267"/>
      <c r="P21" s="267"/>
      <c r="Q21" s="269"/>
      <c r="R21" s="267"/>
      <c r="S21" s="267"/>
      <c r="T21" s="271">
        <f>H21+K21+N21+Q21</f>
        <v>0</v>
      </c>
      <c r="U21" s="284"/>
    </row>
    <row r="22" spans="3:21" ht="16.5" customHeight="1">
      <c r="C22" s="537" t="s">
        <v>258</v>
      </c>
      <c r="D22" s="537"/>
      <c r="F22" s="284"/>
      <c r="G22" s="284"/>
      <c r="H22" s="269"/>
      <c r="I22" s="267"/>
      <c r="J22" s="267"/>
      <c r="K22" s="269"/>
      <c r="L22" s="267"/>
      <c r="M22" s="267"/>
      <c r="N22" s="269"/>
      <c r="O22" s="267"/>
      <c r="P22" s="267"/>
      <c r="Q22" s="269"/>
      <c r="R22" s="267"/>
      <c r="S22" s="267"/>
      <c r="T22" s="271">
        <f>H22+K22+N22+Q22</f>
        <v>0</v>
      </c>
      <c r="U22" s="284"/>
    </row>
    <row r="23" spans="3:21" ht="16.5" customHeight="1">
      <c r="C23" s="279" t="s">
        <v>255</v>
      </c>
      <c r="F23" s="472"/>
      <c r="G23" s="284"/>
      <c r="H23" s="269"/>
      <c r="I23" s="267"/>
      <c r="J23" s="267"/>
      <c r="K23" s="269"/>
      <c r="L23" s="267"/>
      <c r="M23" s="267"/>
      <c r="N23" s="269"/>
      <c r="O23" s="267"/>
      <c r="P23" s="267"/>
      <c r="Q23" s="269"/>
      <c r="R23" s="267"/>
      <c r="S23" s="267"/>
      <c r="T23" s="271">
        <f>H23+K23+N23+Q23</f>
        <v>0</v>
      </c>
      <c r="U23" s="284"/>
    </row>
    <row r="24" spans="6:20" ht="12.75" customHeight="1">
      <c r="F24" s="284"/>
      <c r="H24" s="262"/>
      <c r="I24" s="267"/>
      <c r="J24" s="267"/>
      <c r="K24" s="262"/>
      <c r="L24" s="267"/>
      <c r="M24" s="267"/>
      <c r="N24" s="262"/>
      <c r="O24" s="267"/>
      <c r="P24" s="267"/>
      <c r="Q24" s="262"/>
      <c r="R24" s="267"/>
      <c r="S24" s="267"/>
      <c r="T24" s="267"/>
    </row>
    <row r="25" spans="6:20" ht="21" customHeight="1">
      <c r="F25" s="284" t="s">
        <v>24</v>
      </c>
      <c r="G25" s="279" t="s">
        <v>52</v>
      </c>
      <c r="H25" s="270">
        <f>SUM(H18:H23)</f>
        <v>0</v>
      </c>
      <c r="I25" s="264"/>
      <c r="J25" s="264"/>
      <c r="K25" s="270">
        <f>SUM(K18:K23)</f>
        <v>0</v>
      </c>
      <c r="L25" s="264"/>
      <c r="M25" s="264"/>
      <c r="N25" s="270">
        <f>SUM(N18:N23)</f>
        <v>0</v>
      </c>
      <c r="O25" s="264"/>
      <c r="P25" s="264"/>
      <c r="Q25" s="270">
        <f>SUM(Q18:Q23)</f>
        <v>0</v>
      </c>
      <c r="R25" s="264"/>
      <c r="S25" s="264"/>
      <c r="T25" s="263">
        <f>SUM(T18:T23)</f>
        <v>0</v>
      </c>
    </row>
    <row r="26" spans="6:20" ht="12" customHeight="1">
      <c r="F26" s="284"/>
      <c r="H26" s="266"/>
      <c r="I26" s="539"/>
      <c r="J26" s="539"/>
      <c r="K26" s="266"/>
      <c r="L26" s="539"/>
      <c r="M26" s="539"/>
      <c r="N26" s="266"/>
      <c r="O26" s="539"/>
      <c r="P26" s="540"/>
      <c r="Q26" s="266"/>
      <c r="R26" s="540"/>
      <c r="S26" s="540"/>
      <c r="T26" s="535"/>
    </row>
    <row r="27" spans="2:21" ht="14.25" customHeight="1">
      <c r="B27" s="279" t="s">
        <v>240</v>
      </c>
      <c r="F27" s="284"/>
      <c r="G27" s="284"/>
      <c r="H27" s="266"/>
      <c r="I27" s="535"/>
      <c r="J27" s="535"/>
      <c r="K27" s="266"/>
      <c r="L27" s="535"/>
      <c r="M27" s="535"/>
      <c r="N27" s="266"/>
      <c r="O27" s="535"/>
      <c r="P27" s="536"/>
      <c r="Q27" s="266"/>
      <c r="R27" s="536"/>
      <c r="S27" s="536"/>
      <c r="T27" s="535"/>
      <c r="U27" s="284"/>
    </row>
    <row r="28" spans="3:21" ht="16.5" customHeight="1">
      <c r="C28" s="279" t="s">
        <v>25</v>
      </c>
      <c r="F28" s="284"/>
      <c r="G28" s="284"/>
      <c r="H28" s="270">
        <f>'Section 2'!F16</f>
        <v>0</v>
      </c>
      <c r="I28" s="267"/>
      <c r="J28" s="267"/>
      <c r="K28" s="270">
        <f>'Section 2'!I16</f>
        <v>0</v>
      </c>
      <c r="L28" s="267"/>
      <c r="M28" s="267"/>
      <c r="N28" s="270">
        <f>'Section 2'!L16</f>
        <v>0</v>
      </c>
      <c r="O28" s="267"/>
      <c r="P28" s="267"/>
      <c r="Q28" s="270">
        <f>'Section 2'!O16</f>
        <v>0</v>
      </c>
      <c r="R28" s="267"/>
      <c r="S28" s="267"/>
      <c r="T28" s="263">
        <f>H28+K28+N28+Q28</f>
        <v>0</v>
      </c>
      <c r="U28" s="284"/>
    </row>
    <row r="29" spans="3:21" ht="16.5" customHeight="1">
      <c r="C29" s="279" t="s">
        <v>26</v>
      </c>
      <c r="F29" s="284"/>
      <c r="G29" s="284" t="s">
        <v>52</v>
      </c>
      <c r="H29" s="269">
        <f>'Section 2'!F24</f>
        <v>0</v>
      </c>
      <c r="I29" s="267"/>
      <c r="J29" s="267"/>
      <c r="K29" s="269">
        <f>'Section 2'!I24</f>
        <v>0</v>
      </c>
      <c r="L29" s="267"/>
      <c r="M29" s="267"/>
      <c r="N29" s="269">
        <f>'Section 2'!L24</f>
        <v>0</v>
      </c>
      <c r="O29" s="267"/>
      <c r="P29" s="267"/>
      <c r="Q29" s="269">
        <f>'Section 2'!O24</f>
        <v>0</v>
      </c>
      <c r="R29" s="267"/>
      <c r="S29" s="267"/>
      <c r="T29" s="271">
        <f>H29+K29+N29+Q29</f>
        <v>0</v>
      </c>
      <c r="U29" s="284"/>
    </row>
    <row r="30" spans="3:21" ht="16.5" customHeight="1">
      <c r="C30" s="279" t="s">
        <v>27</v>
      </c>
      <c r="F30" s="284"/>
      <c r="G30" s="284" t="s">
        <v>52</v>
      </c>
      <c r="H30" s="269">
        <f>'Section 2'!F32</f>
        <v>0</v>
      </c>
      <c r="I30" s="267"/>
      <c r="J30" s="267"/>
      <c r="K30" s="269">
        <f>'Section 2'!I32</f>
        <v>0</v>
      </c>
      <c r="L30" s="267"/>
      <c r="M30" s="267"/>
      <c r="N30" s="269">
        <f>'Section 2'!L32</f>
        <v>0</v>
      </c>
      <c r="O30" s="267"/>
      <c r="P30" s="267"/>
      <c r="Q30" s="269">
        <f>'Section 2'!O32</f>
        <v>0</v>
      </c>
      <c r="R30" s="267"/>
      <c r="S30" s="267"/>
      <c r="T30" s="271">
        <f>H30+K30+N30+Q30</f>
        <v>0</v>
      </c>
      <c r="U30" s="284"/>
    </row>
    <row r="31" spans="3:21" ht="16.5" customHeight="1">
      <c r="C31" s="279" t="s">
        <v>224</v>
      </c>
      <c r="F31" s="284"/>
      <c r="G31" s="284" t="s">
        <v>52</v>
      </c>
      <c r="H31" s="269">
        <f>'Section 2'!F40</f>
        <v>0</v>
      </c>
      <c r="I31" s="267"/>
      <c r="J31" s="267"/>
      <c r="K31" s="269">
        <f>'Section 2'!I40</f>
        <v>0</v>
      </c>
      <c r="L31" s="267"/>
      <c r="M31" s="267"/>
      <c r="N31" s="269">
        <f>'Section 2'!L40</f>
        <v>0</v>
      </c>
      <c r="O31" s="267"/>
      <c r="P31" s="267"/>
      <c r="Q31" s="269">
        <f>'Section 2'!O40</f>
        <v>0</v>
      </c>
      <c r="R31" s="267"/>
      <c r="S31" s="267"/>
      <c r="T31" s="271">
        <f>H31+K31+N31+Q31</f>
        <v>0</v>
      </c>
      <c r="U31" s="284"/>
    </row>
    <row r="32" spans="3:21" ht="16.5" customHeight="1">
      <c r="C32" s="279" t="s">
        <v>28</v>
      </c>
      <c r="F32" s="284"/>
      <c r="G32" s="284" t="s">
        <v>52</v>
      </c>
      <c r="H32" s="270">
        <f>'Section 2'!F43</f>
        <v>0</v>
      </c>
      <c r="I32" s="267"/>
      <c r="J32" s="267"/>
      <c r="K32" s="270">
        <f>'Section 2'!I43</f>
        <v>0</v>
      </c>
      <c r="L32" s="267"/>
      <c r="M32" s="267"/>
      <c r="N32" s="270">
        <f>'Section 2'!L43</f>
        <v>0</v>
      </c>
      <c r="O32" s="267"/>
      <c r="P32" s="267"/>
      <c r="Q32" s="270">
        <f>'Section 2'!O43</f>
        <v>0</v>
      </c>
      <c r="R32" s="267"/>
      <c r="S32" s="267"/>
      <c r="T32" s="271">
        <f>H32+K32+N32+Q32</f>
        <v>0</v>
      </c>
      <c r="U32" s="284"/>
    </row>
    <row r="33" spans="7:20" ht="12.75" customHeight="1">
      <c r="G33" s="279" t="s">
        <v>52</v>
      </c>
      <c r="H33" s="268"/>
      <c r="I33" s="264"/>
      <c r="J33" s="264"/>
      <c r="K33" s="268"/>
      <c r="L33" s="264"/>
      <c r="M33" s="264"/>
      <c r="N33" s="268"/>
      <c r="O33" s="264"/>
      <c r="P33" s="264"/>
      <c r="Q33" s="268"/>
      <c r="R33" s="264"/>
      <c r="S33" s="264"/>
      <c r="T33" s="267"/>
    </row>
    <row r="34" spans="6:20" ht="21" customHeight="1">
      <c r="F34" s="279" t="s">
        <v>29</v>
      </c>
      <c r="H34" s="270">
        <f>SUM(H28:H32)</f>
        <v>0</v>
      </c>
      <c r="I34" s="267"/>
      <c r="J34" s="267"/>
      <c r="K34" s="270">
        <f>SUM(K28:K32)</f>
        <v>0</v>
      </c>
      <c r="L34" s="267"/>
      <c r="M34" s="267"/>
      <c r="N34" s="270">
        <f>SUM(N28:N32)</f>
        <v>0</v>
      </c>
      <c r="O34" s="267"/>
      <c r="P34" s="267"/>
      <c r="Q34" s="270">
        <f>SUM(Q28:Q32)</f>
        <v>0</v>
      </c>
      <c r="R34" s="267"/>
      <c r="S34" s="267"/>
      <c r="T34" s="263">
        <f>H34+K34+N34+Q34</f>
        <v>0</v>
      </c>
    </row>
    <row r="35" spans="8:20" ht="14.25" customHeight="1">
      <c r="H35" s="265"/>
      <c r="I35" s="535"/>
      <c r="J35" s="535"/>
      <c r="K35" s="266"/>
      <c r="L35" s="535"/>
      <c r="M35" s="535"/>
      <c r="N35" s="266"/>
      <c r="O35" s="535"/>
      <c r="P35" s="536"/>
      <c r="Q35" s="266"/>
      <c r="R35" s="536"/>
      <c r="S35" s="536"/>
      <c r="T35" s="535"/>
    </row>
    <row r="36" spans="3:20" ht="16.5" customHeight="1">
      <c r="C36" s="279" t="s">
        <v>30</v>
      </c>
      <c r="G36" s="284"/>
      <c r="H36" s="270"/>
      <c r="I36" s="267"/>
      <c r="J36" s="267"/>
      <c r="K36" s="270"/>
      <c r="L36" s="267"/>
      <c r="M36" s="267"/>
      <c r="N36" s="270"/>
      <c r="O36" s="267"/>
      <c r="P36" s="267"/>
      <c r="Q36" s="270"/>
      <c r="R36" s="267"/>
      <c r="S36" s="267"/>
      <c r="T36" s="263">
        <f>H36+K36+N36+Q36</f>
        <v>0</v>
      </c>
    </row>
    <row r="37" spans="3:20" ht="16.5" customHeight="1">
      <c r="C37" s="279" t="s">
        <v>31</v>
      </c>
      <c r="G37" s="279" t="s">
        <v>52</v>
      </c>
      <c r="H37" s="269"/>
      <c r="I37" s="267"/>
      <c r="J37" s="267"/>
      <c r="K37" s="269"/>
      <c r="L37" s="267"/>
      <c r="M37" s="267"/>
      <c r="N37" s="269"/>
      <c r="O37" s="267"/>
      <c r="P37" s="267"/>
      <c r="Q37" s="269"/>
      <c r="R37" s="267"/>
      <c r="S37" s="267"/>
      <c r="T37" s="271">
        <f>H37+K37+N37+Q37</f>
        <v>0</v>
      </c>
    </row>
    <row r="38" spans="3:20" ht="16.5" customHeight="1">
      <c r="C38" s="537" t="s">
        <v>259</v>
      </c>
      <c r="G38" s="279" t="s">
        <v>52</v>
      </c>
      <c r="H38" s="269"/>
      <c r="I38" s="267"/>
      <c r="J38" s="267"/>
      <c r="K38" s="269"/>
      <c r="L38" s="267"/>
      <c r="M38" s="267"/>
      <c r="N38" s="269"/>
      <c r="O38" s="267"/>
      <c r="P38" s="267"/>
      <c r="Q38" s="269"/>
      <c r="R38" s="267"/>
      <c r="S38" s="267"/>
      <c r="T38" s="271">
        <f>H38+K38+N38+Q38</f>
        <v>0</v>
      </c>
    </row>
    <row r="39" spans="3:20" ht="16.5" customHeight="1">
      <c r="C39" s="279" t="s">
        <v>255</v>
      </c>
      <c r="F39" s="251"/>
      <c r="G39" s="279" t="s">
        <v>52</v>
      </c>
      <c r="H39" s="269"/>
      <c r="I39" s="267"/>
      <c r="J39" s="267"/>
      <c r="K39" s="269"/>
      <c r="L39" s="267"/>
      <c r="M39" s="267"/>
      <c r="N39" s="270"/>
      <c r="O39" s="267"/>
      <c r="P39" s="267"/>
      <c r="Q39" s="270"/>
      <c r="R39" s="267"/>
      <c r="S39" s="267"/>
      <c r="T39" s="271">
        <f>H39+K39+N39+Q39</f>
        <v>0</v>
      </c>
    </row>
    <row r="40" spans="8:20" ht="13.5" customHeight="1">
      <c r="H40" s="262"/>
      <c r="I40" s="264"/>
      <c r="J40" s="264"/>
      <c r="K40" s="262"/>
      <c r="L40" s="264"/>
      <c r="M40" s="264"/>
      <c r="N40" s="262"/>
      <c r="O40" s="264"/>
      <c r="P40" s="264"/>
      <c r="Q40" s="262"/>
      <c r="R40" s="264"/>
      <c r="S40" s="264"/>
      <c r="T40" s="267"/>
    </row>
    <row r="41" spans="8:20" ht="13.5" customHeight="1">
      <c r="H41" s="262"/>
      <c r="I41" s="264"/>
      <c r="J41" s="264"/>
      <c r="K41" s="262"/>
      <c r="L41" s="264"/>
      <c r="M41" s="264"/>
      <c r="N41" s="262"/>
      <c r="O41" s="264"/>
      <c r="P41" s="264"/>
      <c r="Q41" s="262"/>
      <c r="R41" s="264"/>
      <c r="S41" s="264"/>
      <c r="T41" s="267"/>
    </row>
    <row r="42" spans="6:20" ht="21" customHeight="1">
      <c r="F42" s="279" t="s">
        <v>32</v>
      </c>
      <c r="H42" s="270">
        <f>SUM(H34:H39)</f>
        <v>0</v>
      </c>
      <c r="I42" s="264"/>
      <c r="J42" s="264"/>
      <c r="K42" s="270">
        <f>SUM(K34:K39)</f>
        <v>0</v>
      </c>
      <c r="L42" s="264"/>
      <c r="M42" s="264"/>
      <c r="N42" s="270">
        <f>SUM(N34:N39)</f>
        <v>0</v>
      </c>
      <c r="O42" s="264"/>
      <c r="P42" s="264"/>
      <c r="Q42" s="270">
        <f>SUM(Q34:Q39)</f>
        <v>0</v>
      </c>
      <c r="R42" s="264"/>
      <c r="S42" s="264"/>
      <c r="T42" s="263">
        <f>SUM(T34:T39)</f>
        <v>0</v>
      </c>
    </row>
    <row r="43" spans="8:20" ht="13.5" customHeight="1">
      <c r="H43" s="266"/>
      <c r="I43" s="539"/>
      <c r="J43" s="539"/>
      <c r="K43" s="266"/>
      <c r="L43" s="539"/>
      <c r="M43" s="539"/>
      <c r="N43" s="266"/>
      <c r="O43" s="539"/>
      <c r="P43" s="540"/>
      <c r="Q43" s="266"/>
      <c r="R43" s="540"/>
      <c r="S43" s="540"/>
      <c r="T43" s="535"/>
    </row>
    <row r="44" spans="2:20" ht="14.25" customHeight="1">
      <c r="B44" s="279" t="s">
        <v>225</v>
      </c>
      <c r="F44" s="279" t="s">
        <v>52</v>
      </c>
      <c r="H44" s="266"/>
      <c r="I44" s="535"/>
      <c r="J44" s="535"/>
      <c r="K44" s="266"/>
      <c r="L44" s="535"/>
      <c r="M44" s="535"/>
      <c r="N44" s="266"/>
      <c r="O44" s="535"/>
      <c r="P44" s="536"/>
      <c r="Q44" s="266"/>
      <c r="R44" s="536"/>
      <c r="S44" s="536"/>
      <c r="T44" s="535"/>
    </row>
    <row r="45" spans="3:20" ht="14.25" customHeight="1">
      <c r="C45" s="279" t="s">
        <v>33</v>
      </c>
      <c r="H45" s="549">
        <f>+H25-H42</f>
        <v>0</v>
      </c>
      <c r="I45" s="462"/>
      <c r="J45" s="462"/>
      <c r="K45" s="549">
        <f>+K25-K42</f>
        <v>0</v>
      </c>
      <c r="L45" s="463"/>
      <c r="M45" s="463"/>
      <c r="N45" s="549">
        <f>+N25-N42</f>
        <v>0</v>
      </c>
      <c r="O45" s="463"/>
      <c r="P45" s="463"/>
      <c r="Q45" s="549">
        <f>+Q25-Q42</f>
        <v>0</v>
      </c>
      <c r="R45" s="463"/>
      <c r="S45" s="463"/>
      <c r="T45" s="461">
        <f>+T25-T42</f>
        <v>0</v>
      </c>
    </row>
    <row r="46" spans="6:20" ht="14.25" customHeight="1">
      <c r="F46" s="540"/>
      <c r="G46" s="540" t="s">
        <v>52</v>
      </c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</row>
    <row r="47" spans="2:20" ht="21" customHeight="1">
      <c r="B47" s="279" t="s">
        <v>261</v>
      </c>
      <c r="G47" s="541" t="s">
        <v>7</v>
      </c>
      <c r="H47" s="466">
        <f>+H10+H45</f>
        <v>0</v>
      </c>
      <c r="I47" s="463"/>
      <c r="J47" s="541" t="s">
        <v>7</v>
      </c>
      <c r="K47" s="466">
        <f>+K10+K45</f>
        <v>0</v>
      </c>
      <c r="L47" s="463"/>
      <c r="M47" s="541" t="s">
        <v>7</v>
      </c>
      <c r="N47" s="466">
        <f>+N10+N45</f>
        <v>0</v>
      </c>
      <c r="O47" s="463"/>
      <c r="P47" s="541" t="s">
        <v>7</v>
      </c>
      <c r="Q47" s="466">
        <f>+Q10+Q45</f>
        <v>0</v>
      </c>
      <c r="R47" s="463"/>
      <c r="S47" s="541" t="s">
        <v>7</v>
      </c>
      <c r="T47" s="466">
        <f>+T10+T45</f>
        <v>0</v>
      </c>
    </row>
    <row r="48" spans="7:20" ht="4.5" customHeight="1">
      <c r="G48" s="541"/>
      <c r="H48" s="542"/>
      <c r="I48" s="464"/>
      <c r="J48" s="543"/>
      <c r="K48" s="542"/>
      <c r="L48" s="464"/>
      <c r="M48" s="543"/>
      <c r="N48" s="542"/>
      <c r="O48" s="464"/>
      <c r="P48" s="543"/>
      <c r="Q48" s="542"/>
      <c r="R48" s="464"/>
      <c r="S48" s="543"/>
      <c r="T48" s="542"/>
    </row>
    <row r="49" spans="7:20" ht="13.5" customHeight="1">
      <c r="G49" s="279" t="s">
        <v>52</v>
      </c>
      <c r="H49" s="535"/>
      <c r="I49" s="535"/>
      <c r="J49" s="535"/>
      <c r="K49" s="535"/>
      <c r="L49" s="535"/>
      <c r="M49" s="535"/>
      <c r="N49" s="535"/>
      <c r="O49" s="535"/>
      <c r="P49" s="536"/>
      <c r="Q49" s="535"/>
      <c r="R49" s="536"/>
      <c r="S49" s="536"/>
      <c r="T49" s="535"/>
    </row>
    <row r="50" spans="2:20" ht="13.5" customHeight="1">
      <c r="B50" s="279" t="s">
        <v>262</v>
      </c>
      <c r="H50" s="270"/>
      <c r="I50" s="267"/>
      <c r="J50" s="267"/>
      <c r="K50" s="270"/>
      <c r="L50" s="267"/>
      <c r="M50" s="267"/>
      <c r="N50" s="270"/>
      <c r="O50" s="267"/>
      <c r="P50" s="267"/>
      <c r="Q50" s="270"/>
      <c r="R50" s="267"/>
      <c r="S50" s="267"/>
      <c r="T50" s="263">
        <f>H50+K50+N50+Q50</f>
        <v>0</v>
      </c>
    </row>
    <row r="51" spans="8:20" ht="13.5" customHeight="1">
      <c r="H51" s="535"/>
      <c r="I51" s="535"/>
      <c r="J51" s="535"/>
      <c r="K51" s="535"/>
      <c r="L51" s="535"/>
      <c r="M51" s="535"/>
      <c r="N51" s="535"/>
      <c r="O51" s="535"/>
      <c r="P51" s="536"/>
      <c r="Q51" s="535"/>
      <c r="R51" s="536"/>
      <c r="S51" s="536"/>
      <c r="T51" s="535"/>
    </row>
    <row r="52" spans="2:20" ht="13.5" customHeight="1">
      <c r="B52" s="279" t="s">
        <v>34</v>
      </c>
      <c r="G52" s="279" t="s">
        <v>7</v>
      </c>
      <c r="H52" s="263">
        <f>SUM(H47:H51)</f>
        <v>0</v>
      </c>
      <c r="I52" s="267"/>
      <c r="J52" s="267" t="s">
        <v>7</v>
      </c>
      <c r="K52" s="263">
        <f>SUM(K47:K51)</f>
        <v>0</v>
      </c>
      <c r="L52" s="267"/>
      <c r="M52" s="267" t="s">
        <v>7</v>
      </c>
      <c r="N52" s="263">
        <f>SUM(N47:N51)</f>
        <v>0</v>
      </c>
      <c r="O52" s="267"/>
      <c r="P52" s="267" t="s">
        <v>7</v>
      </c>
      <c r="Q52" s="263">
        <f>SUM(Q47:Q51)</f>
        <v>0</v>
      </c>
      <c r="R52" s="267"/>
      <c r="S52" s="267" t="s">
        <v>7</v>
      </c>
      <c r="T52" s="263">
        <f>SUM(T47:T51)</f>
        <v>0</v>
      </c>
    </row>
    <row r="53" spans="8:20" ht="4.5" customHeight="1">
      <c r="H53" s="263"/>
      <c r="I53" s="267"/>
      <c r="J53" s="267"/>
      <c r="K53" s="263"/>
      <c r="L53" s="267"/>
      <c r="M53" s="267"/>
      <c r="N53" s="263"/>
      <c r="O53" s="267"/>
      <c r="P53" s="267"/>
      <c r="Q53" s="263"/>
      <c r="R53" s="267"/>
      <c r="S53" s="267"/>
      <c r="T53" s="263">
        <f>H53+K53+N53+Q53</f>
        <v>0</v>
      </c>
    </row>
    <row r="54" spans="7:20" ht="13.5" customHeight="1">
      <c r="G54" s="279" t="s">
        <v>52</v>
      </c>
      <c r="H54" s="535"/>
      <c r="I54" s="539"/>
      <c r="J54" s="539"/>
      <c r="K54" s="535"/>
      <c r="L54" s="539"/>
      <c r="M54" s="539"/>
      <c r="N54" s="535"/>
      <c r="O54" s="539"/>
      <c r="P54" s="540"/>
      <c r="Q54" s="535"/>
      <c r="R54" s="540"/>
      <c r="S54" s="540"/>
      <c r="T54" s="535"/>
    </row>
    <row r="55" spans="1:20" ht="13.5" customHeight="1">
      <c r="A55" s="284"/>
      <c r="B55" s="538" t="s">
        <v>271</v>
      </c>
      <c r="C55" s="284"/>
      <c r="D55" s="284"/>
      <c r="E55" s="284"/>
      <c r="F55" s="284"/>
      <c r="G55" s="284"/>
      <c r="H55" s="535"/>
      <c r="I55" s="535"/>
      <c r="J55" s="536"/>
      <c r="K55" s="535"/>
      <c r="L55" s="535"/>
      <c r="M55" s="541" t="s">
        <v>7</v>
      </c>
      <c r="N55" s="527"/>
      <c r="O55" s="535"/>
      <c r="P55" s="536"/>
      <c r="Q55" s="535"/>
      <c r="R55" s="536"/>
      <c r="S55" s="536"/>
      <c r="T55" s="535"/>
    </row>
    <row r="56" spans="1:20" ht="4.5" customHeight="1">
      <c r="A56" s="284"/>
      <c r="B56" s="284"/>
      <c r="C56" s="284"/>
      <c r="D56" s="284"/>
      <c r="E56" s="284"/>
      <c r="F56" s="284"/>
      <c r="G56" s="284"/>
      <c r="H56" s="287"/>
      <c r="I56" s="287"/>
      <c r="J56" s="287"/>
      <c r="K56" s="287"/>
      <c r="L56" s="535"/>
      <c r="M56" s="541"/>
      <c r="N56" s="544"/>
      <c r="O56" s="535"/>
      <c r="P56" s="536"/>
      <c r="Q56" s="284"/>
      <c r="R56" s="284"/>
      <c r="S56" s="284"/>
      <c r="T56" s="284"/>
    </row>
    <row r="57" spans="1:20" ht="24" customHeight="1">
      <c r="A57" s="284"/>
      <c r="B57" s="284"/>
      <c r="C57" s="284"/>
      <c r="D57" s="284"/>
      <c r="E57" s="284"/>
      <c r="F57" s="284"/>
      <c r="G57" s="284"/>
      <c r="H57" s="287"/>
      <c r="I57" s="287"/>
      <c r="J57" s="287"/>
      <c r="K57" s="287"/>
      <c r="L57" s="535"/>
      <c r="M57" s="535"/>
      <c r="N57" s="287"/>
      <c r="O57" s="535"/>
      <c r="P57" s="536"/>
      <c r="Q57" s="287"/>
      <c r="R57" s="284"/>
      <c r="S57" s="284"/>
      <c r="T57" s="287"/>
    </row>
    <row r="58" spans="1:20" ht="24" customHeight="1">
      <c r="A58" s="284"/>
      <c r="B58" s="284"/>
      <c r="C58" s="284"/>
      <c r="D58" s="284"/>
      <c r="E58" s="284"/>
      <c r="F58" s="284"/>
      <c r="G58" s="284"/>
      <c r="H58" s="287"/>
      <c r="I58" s="287"/>
      <c r="J58" s="287"/>
      <c r="K58" s="287"/>
      <c r="L58" s="535"/>
      <c r="M58" s="535"/>
      <c r="N58" s="287"/>
      <c r="O58" s="535"/>
      <c r="P58" s="536"/>
      <c r="Q58" s="287"/>
      <c r="R58" s="284"/>
      <c r="S58" s="284"/>
      <c r="T58" s="287"/>
    </row>
    <row r="59" spans="1:20" ht="24" customHeight="1">
      <c r="A59" s="284"/>
      <c r="B59" s="284"/>
      <c r="C59" s="284"/>
      <c r="D59" s="284"/>
      <c r="E59" s="284"/>
      <c r="F59" s="284"/>
      <c r="G59" s="284"/>
      <c r="H59" s="287"/>
      <c r="I59" s="287"/>
      <c r="J59" s="287"/>
      <c r="K59" s="287"/>
      <c r="L59" s="535"/>
      <c r="M59" s="535"/>
      <c r="N59" s="287"/>
      <c r="O59" s="535"/>
      <c r="P59" s="536"/>
      <c r="Q59" s="287"/>
      <c r="R59" s="284"/>
      <c r="S59" s="284"/>
      <c r="T59" s="287"/>
    </row>
    <row r="60" spans="1:20" ht="13.5" customHeight="1">
      <c r="A60" s="284"/>
      <c r="B60" s="284"/>
      <c r="C60" s="284"/>
      <c r="D60" s="284"/>
      <c r="E60" s="284"/>
      <c r="F60" s="545" t="s">
        <v>241</v>
      </c>
      <c r="G60" s="284"/>
      <c r="H60" s="287"/>
      <c r="I60" s="287"/>
      <c r="J60" s="287"/>
      <c r="K60" s="287"/>
      <c r="L60" s="535"/>
      <c r="M60" s="535"/>
      <c r="N60" s="287"/>
      <c r="O60" s="535"/>
      <c r="P60" s="536"/>
      <c r="Q60" s="287"/>
      <c r="R60" s="284"/>
      <c r="S60" s="284"/>
      <c r="T60" s="287"/>
    </row>
    <row r="61" spans="1:20" ht="13.5" customHeight="1">
      <c r="A61" s="284"/>
      <c r="B61" s="284"/>
      <c r="C61" s="284"/>
      <c r="D61" s="284"/>
      <c r="E61" s="284"/>
      <c r="F61" s="545" t="s">
        <v>242</v>
      </c>
      <c r="G61" s="284"/>
      <c r="H61" s="287"/>
      <c r="I61" s="287"/>
      <c r="J61" s="287"/>
      <c r="K61" s="287"/>
      <c r="L61" s="287"/>
      <c r="M61" s="287"/>
      <c r="N61" s="287"/>
      <c r="O61" s="535"/>
      <c r="P61" s="536"/>
      <c r="Q61" s="284"/>
      <c r="R61" s="284"/>
      <c r="S61" s="284"/>
      <c r="T61" s="284"/>
    </row>
    <row r="62" spans="1:20" ht="15.75" customHeight="1">
      <c r="A62" s="284"/>
      <c r="B62" s="284"/>
      <c r="C62" s="284"/>
      <c r="D62" s="284"/>
      <c r="E62" s="284"/>
      <c r="F62" s="284"/>
      <c r="G62" s="284"/>
      <c r="H62" s="287"/>
      <c r="I62" s="287"/>
      <c r="J62" s="287"/>
      <c r="K62" s="287"/>
      <c r="L62" s="287"/>
      <c r="M62" s="287"/>
      <c r="N62" s="287"/>
      <c r="O62" s="535"/>
      <c r="P62" s="536"/>
      <c r="Q62" s="287"/>
      <c r="R62" s="284"/>
      <c r="S62" s="284"/>
      <c r="T62" s="287"/>
    </row>
    <row r="63" spans="1:20" ht="13.5" customHeight="1" hidden="1">
      <c r="A63" s="284"/>
      <c r="B63" s="284"/>
      <c r="C63" s="284"/>
      <c r="D63" s="284"/>
      <c r="E63" s="284"/>
      <c r="F63" s="284"/>
      <c r="G63" s="284"/>
      <c r="H63" s="287"/>
      <c r="I63" s="287"/>
      <c r="J63" s="287"/>
      <c r="K63" s="287"/>
      <c r="L63" s="287"/>
      <c r="M63" s="287"/>
      <c r="N63" s="287"/>
      <c r="O63" s="535"/>
      <c r="P63" s="536"/>
      <c r="Q63" s="287"/>
      <c r="R63" s="284"/>
      <c r="S63" s="284"/>
      <c r="T63" s="287"/>
    </row>
    <row r="64" spans="1:20" ht="12.75" customHeight="1" hidden="1">
      <c r="A64" s="284"/>
      <c r="B64" s="284"/>
      <c r="C64" s="284"/>
      <c r="D64" s="284"/>
      <c r="E64" s="284"/>
      <c r="F64" s="284"/>
      <c r="G64" s="284"/>
      <c r="H64" s="287"/>
      <c r="I64" s="287"/>
      <c r="J64" s="287"/>
      <c r="K64" s="287"/>
      <c r="L64" s="287"/>
      <c r="M64" s="287"/>
      <c r="N64" s="287"/>
      <c r="O64" s="535"/>
      <c r="P64" s="536"/>
      <c r="Q64" s="287"/>
      <c r="R64" s="284"/>
      <c r="S64" s="284"/>
      <c r="T64" s="287"/>
    </row>
    <row r="65" spans="1:20" ht="12.75" customHeight="1" hidden="1">
      <c r="A65" s="284"/>
      <c r="B65" s="284"/>
      <c r="C65" s="284"/>
      <c r="D65" s="284"/>
      <c r="E65" s="284"/>
      <c r="F65" s="284"/>
      <c r="G65" s="284"/>
      <c r="H65" s="287"/>
      <c r="I65" s="287"/>
      <c r="J65" s="287"/>
      <c r="K65" s="287"/>
      <c r="L65" s="287"/>
      <c r="M65" s="287"/>
      <c r="N65" s="287"/>
      <c r="O65" s="535"/>
      <c r="P65" s="536"/>
      <c r="Q65" s="287"/>
      <c r="R65" s="284"/>
      <c r="S65" s="284"/>
      <c r="T65" s="287"/>
    </row>
    <row r="66" spans="1:20" ht="11.25" customHeight="1">
      <c r="A66" s="284"/>
      <c r="B66" s="284"/>
      <c r="C66" s="284"/>
      <c r="D66" s="284"/>
      <c r="E66" s="284"/>
      <c r="F66" s="284"/>
      <c r="G66" s="284"/>
      <c r="H66" s="287"/>
      <c r="I66" s="287"/>
      <c r="J66" s="287"/>
      <c r="K66" s="287"/>
      <c r="L66" s="287"/>
      <c r="M66" s="287"/>
      <c r="N66" s="287"/>
      <c r="O66" s="287"/>
      <c r="P66" s="284"/>
      <c r="Q66" s="284"/>
      <c r="R66" s="284"/>
      <c r="S66" s="284"/>
      <c r="T66" s="284"/>
    </row>
    <row r="67" spans="1:20" ht="11.25" customHeight="1">
      <c r="A67" s="284"/>
      <c r="B67" s="284"/>
      <c r="C67" s="284"/>
      <c r="D67" s="284"/>
      <c r="E67" s="284"/>
      <c r="F67" s="284"/>
      <c r="G67" s="284"/>
      <c r="H67" s="287"/>
      <c r="I67" s="287"/>
      <c r="J67" s="284"/>
      <c r="K67" s="287"/>
      <c r="L67" s="287"/>
      <c r="M67" s="284"/>
      <c r="N67" s="287"/>
      <c r="O67" s="287"/>
      <c r="P67" s="284"/>
      <c r="Q67" s="287"/>
      <c r="R67" s="284"/>
      <c r="S67" s="284"/>
      <c r="T67" s="287"/>
    </row>
    <row r="68" spans="1:20" s="528" customFormat="1" ht="12" customHeight="1">
      <c r="A68" s="552"/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3"/>
      <c r="R68" s="553"/>
      <c r="S68" s="553"/>
      <c r="T68" s="553"/>
    </row>
    <row r="69" spans="1:20" s="528" customFormat="1" ht="12" customHeight="1">
      <c r="A69" s="552"/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3"/>
      <c r="R69" s="553"/>
      <c r="S69" s="553"/>
      <c r="T69" s="553"/>
    </row>
    <row r="70" spans="1:20" s="528" customFormat="1" ht="12" customHeight="1">
      <c r="A70" s="552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3"/>
      <c r="R70" s="553"/>
      <c r="S70" s="553"/>
      <c r="T70" s="553"/>
    </row>
    <row r="71" spans="1:20" s="528" customFormat="1" ht="12" customHeight="1">
      <c r="A71" s="552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3"/>
      <c r="R71" s="553"/>
      <c r="S71" s="553"/>
      <c r="T71" s="553"/>
    </row>
    <row r="72" spans="1:20" ht="12" customHeight="1">
      <c r="A72" s="546"/>
      <c r="B72" s="546"/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284"/>
      <c r="R72" s="284"/>
      <c r="S72" s="284"/>
      <c r="T72" s="284"/>
    </row>
    <row r="73" spans="1:20" ht="12" customHeight="1">
      <c r="A73" s="546"/>
      <c r="B73" s="546"/>
      <c r="C73" s="546"/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  <c r="Q73" s="546"/>
      <c r="R73" s="546"/>
      <c r="S73" s="546"/>
      <c r="T73" s="546"/>
    </row>
    <row r="74" spans="1:20" ht="12" customHeight="1">
      <c r="A74" s="284"/>
      <c r="B74" s="284"/>
      <c r="C74" s="284"/>
      <c r="D74" s="284"/>
      <c r="E74" s="284"/>
      <c r="F74" s="284"/>
      <c r="G74" s="284"/>
      <c r="H74" s="547"/>
      <c r="I74" s="547"/>
      <c r="J74" s="547"/>
      <c r="K74" s="547"/>
      <c r="L74" s="547"/>
      <c r="M74" s="547"/>
      <c r="N74" s="547"/>
      <c r="O74" s="547"/>
      <c r="P74" s="546"/>
      <c r="Q74" s="546"/>
      <c r="R74" s="546"/>
      <c r="S74" s="546"/>
      <c r="T74" s="546"/>
    </row>
    <row r="75" spans="1:20" ht="12" customHeight="1">
      <c r="A75" s="284"/>
      <c r="B75" s="284"/>
      <c r="C75" s="284"/>
      <c r="D75" s="284"/>
      <c r="E75" s="284"/>
      <c r="F75" s="284"/>
      <c r="G75" s="284"/>
      <c r="H75" s="547"/>
      <c r="I75" s="547"/>
      <c r="J75" s="547"/>
      <c r="K75" s="547"/>
      <c r="L75" s="547"/>
      <c r="M75" s="547"/>
      <c r="N75" s="547"/>
      <c r="O75" s="547"/>
      <c r="P75" s="546"/>
      <c r="Q75" s="547"/>
      <c r="R75" s="546"/>
      <c r="S75" s="546"/>
      <c r="T75" s="547"/>
    </row>
    <row r="76" spans="1:20" ht="12" customHeight="1">
      <c r="A76" s="284"/>
      <c r="B76" s="284"/>
      <c r="C76" s="284"/>
      <c r="D76" s="284"/>
      <c r="E76" s="284"/>
      <c r="F76" s="284"/>
      <c r="G76" s="284"/>
      <c r="H76" s="287"/>
      <c r="I76" s="287"/>
      <c r="J76" s="287"/>
      <c r="K76" s="287"/>
      <c r="L76" s="287"/>
      <c r="M76" s="287"/>
      <c r="N76" s="287"/>
      <c r="O76" s="287"/>
      <c r="P76" s="284"/>
      <c r="Q76" s="284"/>
      <c r="R76" s="284"/>
      <c r="S76" s="284"/>
      <c r="T76" s="284"/>
    </row>
    <row r="77" spans="1:20" ht="12" customHeight="1">
      <c r="A77" s="284"/>
      <c r="B77" s="284"/>
      <c r="C77" s="284"/>
      <c r="D77" s="284"/>
      <c r="E77" s="284"/>
      <c r="F77" s="284"/>
      <c r="G77" s="284"/>
      <c r="H77" s="287"/>
      <c r="I77" s="287"/>
      <c r="J77" s="287"/>
      <c r="K77" s="287"/>
      <c r="L77" s="287"/>
      <c r="M77" s="287"/>
      <c r="N77" s="287"/>
      <c r="O77" s="287"/>
      <c r="P77" s="284"/>
      <c r="Q77" s="284"/>
      <c r="R77" s="284"/>
      <c r="S77" s="284"/>
      <c r="T77" s="284"/>
    </row>
    <row r="78" spans="1:20" ht="12" customHeight="1">
      <c r="A78" s="284"/>
      <c r="B78" s="284"/>
      <c r="C78" s="284"/>
      <c r="D78" s="284"/>
      <c r="E78" s="284"/>
      <c r="F78" s="284"/>
      <c r="G78" s="284"/>
      <c r="H78" s="287"/>
      <c r="I78" s="287"/>
      <c r="J78" s="287"/>
      <c r="K78" s="287"/>
      <c r="L78" s="287"/>
      <c r="M78" s="287"/>
      <c r="N78" s="287"/>
      <c r="O78" s="287"/>
      <c r="P78" s="284"/>
      <c r="Q78" s="284"/>
      <c r="R78" s="284"/>
      <c r="S78" s="284"/>
      <c r="T78" s="284"/>
    </row>
    <row r="79" spans="1:20" ht="24" customHeight="1">
      <c r="A79" s="284"/>
      <c r="B79" s="284"/>
      <c r="C79" s="284"/>
      <c r="D79" s="284"/>
      <c r="E79" s="284"/>
      <c r="F79" s="284"/>
      <c r="G79" s="284"/>
      <c r="H79" s="287"/>
      <c r="I79" s="287"/>
      <c r="J79" s="287"/>
      <c r="K79" s="287"/>
      <c r="L79" s="287"/>
      <c r="M79" s="287"/>
      <c r="N79" s="287"/>
      <c r="O79" s="287"/>
      <c r="P79" s="284"/>
      <c r="Q79" s="287"/>
      <c r="R79" s="284"/>
      <c r="S79" s="284"/>
      <c r="T79" s="287"/>
    </row>
    <row r="80" spans="1:20" ht="24" customHeight="1">
      <c r="A80" s="284"/>
      <c r="B80" s="284"/>
      <c r="C80" s="284"/>
      <c r="D80" s="284"/>
      <c r="E80" s="284"/>
      <c r="F80" s="284"/>
      <c r="G80" s="284"/>
      <c r="H80" s="287"/>
      <c r="I80" s="287"/>
      <c r="J80" s="287"/>
      <c r="K80" s="287"/>
      <c r="L80" s="287"/>
      <c r="M80" s="287"/>
      <c r="N80" s="287"/>
      <c r="O80" s="287"/>
      <c r="P80" s="284"/>
      <c r="Q80" s="287"/>
      <c r="R80" s="284"/>
      <c r="S80" s="284"/>
      <c r="T80" s="287"/>
    </row>
    <row r="81" spans="1:20" ht="24" customHeight="1">
      <c r="A81" s="284"/>
      <c r="B81" s="284"/>
      <c r="C81" s="284"/>
      <c r="D81" s="284"/>
      <c r="E81" s="284"/>
      <c r="F81" s="284"/>
      <c r="G81" s="284"/>
      <c r="H81" s="287"/>
      <c r="I81" s="287"/>
      <c r="J81" s="287"/>
      <c r="K81" s="287"/>
      <c r="L81" s="287"/>
      <c r="M81" s="287"/>
      <c r="N81" s="287"/>
      <c r="O81" s="287"/>
      <c r="P81" s="284"/>
      <c r="Q81" s="287"/>
      <c r="R81" s="284"/>
      <c r="S81" s="284"/>
      <c r="T81" s="287"/>
    </row>
    <row r="82" spans="1:20" ht="24" customHeight="1">
      <c r="A82" s="284"/>
      <c r="B82" s="284"/>
      <c r="C82" s="284"/>
      <c r="D82" s="284"/>
      <c r="E82" s="284"/>
      <c r="F82" s="284"/>
      <c r="G82" s="284"/>
      <c r="H82" s="287"/>
      <c r="I82" s="287"/>
      <c r="J82" s="287"/>
      <c r="K82" s="287"/>
      <c r="L82" s="287"/>
      <c r="M82" s="287"/>
      <c r="N82" s="287"/>
      <c r="O82" s="287"/>
      <c r="P82" s="284"/>
      <c r="Q82" s="287"/>
      <c r="R82" s="284"/>
      <c r="S82" s="284"/>
      <c r="T82" s="287"/>
    </row>
    <row r="83" spans="1:20" ht="24" customHeight="1">
      <c r="A83" s="284"/>
      <c r="B83" s="284"/>
      <c r="C83" s="284"/>
      <c r="D83" s="284"/>
      <c r="E83" s="284"/>
      <c r="F83" s="284"/>
      <c r="G83" s="284"/>
      <c r="H83" s="287"/>
      <c r="I83" s="287"/>
      <c r="J83" s="287"/>
      <c r="K83" s="287"/>
      <c r="L83" s="287"/>
      <c r="M83" s="287"/>
      <c r="N83" s="287"/>
      <c r="O83" s="287"/>
      <c r="P83" s="284"/>
      <c r="Q83" s="287"/>
      <c r="R83" s="284"/>
      <c r="S83" s="284"/>
      <c r="T83" s="287"/>
    </row>
    <row r="84" spans="1:20" ht="12" customHeight="1">
      <c r="A84" s="284"/>
      <c r="B84" s="284"/>
      <c r="C84" s="284"/>
      <c r="D84" s="284"/>
      <c r="E84" s="284"/>
      <c r="F84" s="284"/>
      <c r="G84" s="284"/>
      <c r="H84" s="287"/>
      <c r="I84" s="287"/>
      <c r="J84" s="287"/>
      <c r="K84" s="287"/>
      <c r="L84" s="287"/>
      <c r="M84" s="287"/>
      <c r="N84" s="287"/>
      <c r="O84" s="287"/>
      <c r="P84" s="284"/>
      <c r="Q84" s="284"/>
      <c r="R84" s="284"/>
      <c r="S84" s="284"/>
      <c r="T84" s="284"/>
    </row>
    <row r="85" spans="1:20" ht="24" customHeight="1">
      <c r="A85" s="284"/>
      <c r="B85" s="284"/>
      <c r="C85" s="284"/>
      <c r="D85" s="284"/>
      <c r="E85" s="284"/>
      <c r="F85" s="284"/>
      <c r="G85" s="284"/>
      <c r="H85" s="287"/>
      <c r="I85" s="287"/>
      <c r="J85" s="287"/>
      <c r="K85" s="287"/>
      <c r="L85" s="287"/>
      <c r="M85" s="287"/>
      <c r="N85" s="287"/>
      <c r="O85" s="287"/>
      <c r="P85" s="284"/>
      <c r="Q85" s="287"/>
      <c r="R85" s="284"/>
      <c r="S85" s="284"/>
      <c r="T85" s="287"/>
    </row>
    <row r="86" spans="1:20" ht="24" customHeight="1">
      <c r="A86" s="284"/>
      <c r="B86" s="284"/>
      <c r="C86" s="284"/>
      <c r="D86" s="284"/>
      <c r="E86" s="284"/>
      <c r="F86" s="284"/>
      <c r="G86" s="284"/>
      <c r="H86" s="287"/>
      <c r="I86" s="287"/>
      <c r="J86" s="287"/>
      <c r="K86" s="287"/>
      <c r="L86" s="287"/>
      <c r="M86" s="287"/>
      <c r="N86" s="287"/>
      <c r="O86" s="287"/>
      <c r="P86" s="284"/>
      <c r="Q86" s="287"/>
      <c r="R86" s="284"/>
      <c r="S86" s="284"/>
      <c r="T86" s="287"/>
    </row>
    <row r="87" spans="1:20" ht="24" customHeight="1">
      <c r="A87" s="284"/>
      <c r="B87" s="284"/>
      <c r="C87" s="284"/>
      <c r="D87" s="284"/>
      <c r="E87" s="284"/>
      <c r="F87" s="284"/>
      <c r="G87" s="284"/>
      <c r="H87" s="287"/>
      <c r="I87" s="287"/>
      <c r="J87" s="287"/>
      <c r="K87" s="287"/>
      <c r="L87" s="287"/>
      <c r="M87" s="287"/>
      <c r="N87" s="287"/>
      <c r="O87" s="287"/>
      <c r="P87" s="284"/>
      <c r="Q87" s="287"/>
      <c r="R87" s="284"/>
      <c r="S87" s="284"/>
      <c r="T87" s="287"/>
    </row>
    <row r="88" spans="1:20" ht="24" customHeight="1">
      <c r="A88" s="284"/>
      <c r="B88" s="284"/>
      <c r="C88" s="284"/>
      <c r="D88" s="284"/>
      <c r="E88" s="284"/>
      <c r="F88" s="284"/>
      <c r="G88" s="284"/>
      <c r="H88" s="287"/>
      <c r="I88" s="287"/>
      <c r="J88" s="287"/>
      <c r="K88" s="287"/>
      <c r="L88" s="287"/>
      <c r="M88" s="287"/>
      <c r="N88" s="287"/>
      <c r="O88" s="287"/>
      <c r="P88" s="284"/>
      <c r="Q88" s="287"/>
      <c r="R88" s="284"/>
      <c r="S88" s="284"/>
      <c r="T88" s="287"/>
    </row>
    <row r="89" spans="1:20" ht="24" customHeight="1">
      <c r="A89" s="284"/>
      <c r="B89" s="284"/>
      <c r="C89" s="284"/>
      <c r="D89" s="284"/>
      <c r="E89" s="284"/>
      <c r="F89" s="284"/>
      <c r="G89" s="284"/>
      <c r="H89" s="287"/>
      <c r="I89" s="287"/>
      <c r="J89" s="287"/>
      <c r="K89" s="287"/>
      <c r="L89" s="287"/>
      <c r="M89" s="287"/>
      <c r="N89" s="287"/>
      <c r="O89" s="287"/>
      <c r="P89" s="284"/>
      <c r="Q89" s="287"/>
      <c r="R89" s="284"/>
      <c r="S89" s="284"/>
      <c r="T89" s="287"/>
    </row>
    <row r="90" spans="1:20" ht="12" customHeight="1">
      <c r="A90" s="284"/>
      <c r="B90" s="284"/>
      <c r="C90" s="284"/>
      <c r="D90" s="284"/>
      <c r="E90" s="284"/>
      <c r="F90" s="284"/>
      <c r="G90" s="284"/>
      <c r="H90" s="287"/>
      <c r="I90" s="287"/>
      <c r="J90" s="287"/>
      <c r="K90" s="287"/>
      <c r="L90" s="287"/>
      <c r="M90" s="287"/>
      <c r="N90" s="287"/>
      <c r="O90" s="287"/>
      <c r="P90" s="284"/>
      <c r="Q90" s="284"/>
      <c r="R90" s="284"/>
      <c r="S90" s="284"/>
      <c r="T90" s="284"/>
    </row>
    <row r="91" spans="1:21" ht="24" customHeight="1">
      <c r="A91" s="284"/>
      <c r="B91" s="284"/>
      <c r="C91" s="284"/>
      <c r="D91" s="284"/>
      <c r="E91" s="284"/>
      <c r="F91" s="284"/>
      <c r="G91" s="284"/>
      <c r="H91" s="287"/>
      <c r="I91" s="287"/>
      <c r="J91" s="284"/>
      <c r="K91" s="287"/>
      <c r="L91" s="287"/>
      <c r="M91" s="284"/>
      <c r="N91" s="287"/>
      <c r="O91" s="287"/>
      <c r="P91" s="284"/>
      <c r="Q91" s="287"/>
      <c r="R91" s="284"/>
      <c r="S91" s="284"/>
      <c r="T91" s="287"/>
      <c r="U91" s="284"/>
    </row>
    <row r="92" spans="1:20" ht="12" customHeight="1">
      <c r="A92" s="284"/>
      <c r="B92" s="284"/>
      <c r="C92" s="284"/>
      <c r="D92" s="284"/>
      <c r="E92" s="284"/>
      <c r="F92" s="284"/>
      <c r="G92" s="284"/>
      <c r="H92" s="287"/>
      <c r="I92" s="287"/>
      <c r="J92" s="287"/>
      <c r="K92" s="287"/>
      <c r="L92" s="287"/>
      <c r="M92" s="287"/>
      <c r="N92" s="287"/>
      <c r="O92" s="287"/>
      <c r="P92" s="284"/>
      <c r="Q92" s="284"/>
      <c r="R92" s="284"/>
      <c r="S92" s="284"/>
      <c r="T92" s="284"/>
    </row>
    <row r="93" spans="1:20" ht="12" customHeight="1">
      <c r="A93" s="284"/>
      <c r="B93" s="284"/>
      <c r="C93" s="284"/>
      <c r="D93" s="284"/>
      <c r="E93" s="284"/>
      <c r="F93" s="284"/>
      <c r="G93" s="284"/>
      <c r="H93" s="287"/>
      <c r="I93" s="287"/>
      <c r="J93" s="287"/>
      <c r="K93" s="287"/>
      <c r="L93" s="287"/>
      <c r="M93" s="287"/>
      <c r="N93" s="287"/>
      <c r="O93" s="287"/>
      <c r="P93" s="284"/>
      <c r="Q93" s="284"/>
      <c r="R93" s="284"/>
      <c r="S93" s="284"/>
      <c r="T93" s="284"/>
    </row>
    <row r="94" spans="1:20" ht="24" customHeight="1">
      <c r="A94" s="284"/>
      <c r="B94" s="284"/>
      <c r="C94" s="284"/>
      <c r="D94" s="284"/>
      <c r="E94" s="284"/>
      <c r="F94" s="284"/>
      <c r="G94" s="284"/>
      <c r="H94" s="287"/>
      <c r="I94" s="287"/>
      <c r="J94" s="284"/>
      <c r="K94" s="287"/>
      <c r="L94" s="287"/>
      <c r="M94" s="284"/>
      <c r="N94" s="287"/>
      <c r="O94" s="287"/>
      <c r="P94" s="284"/>
      <c r="Q94" s="287"/>
      <c r="R94" s="284"/>
      <c r="S94" s="284"/>
      <c r="T94" s="287"/>
    </row>
    <row r="95" spans="1:20" ht="12" customHeight="1">
      <c r="A95" s="284"/>
      <c r="B95" s="284"/>
      <c r="C95" s="284"/>
      <c r="D95" s="284"/>
      <c r="E95" s="284"/>
      <c r="F95" s="284"/>
      <c r="G95" s="284"/>
      <c r="H95" s="287"/>
      <c r="I95" s="287"/>
      <c r="J95" s="287"/>
      <c r="K95" s="287"/>
      <c r="L95" s="287"/>
      <c r="M95" s="287"/>
      <c r="N95" s="287"/>
      <c r="O95" s="287"/>
      <c r="P95" s="284"/>
      <c r="Q95" s="284"/>
      <c r="R95" s="284"/>
      <c r="S95" s="284"/>
      <c r="T95" s="284"/>
    </row>
    <row r="96" spans="1:20" ht="24" customHeight="1">
      <c r="A96" s="284"/>
      <c r="B96" s="284"/>
      <c r="C96" s="284"/>
      <c r="D96" s="284"/>
      <c r="E96" s="284"/>
      <c r="F96" s="284"/>
      <c r="G96" s="532"/>
      <c r="H96" s="287"/>
      <c r="I96" s="287"/>
      <c r="J96" s="532"/>
      <c r="K96" s="287"/>
      <c r="L96" s="287"/>
      <c r="M96" s="532"/>
      <c r="N96" s="287"/>
      <c r="O96" s="287"/>
      <c r="P96" s="532"/>
      <c r="Q96" s="287"/>
      <c r="R96" s="284"/>
      <c r="S96" s="532"/>
      <c r="T96" s="287"/>
    </row>
    <row r="97" spans="1:20" ht="24" customHeight="1">
      <c r="A97" s="284"/>
      <c r="B97" s="284"/>
      <c r="C97" s="284"/>
      <c r="D97" s="284"/>
      <c r="E97" s="284"/>
      <c r="F97" s="284"/>
      <c r="G97" s="284"/>
      <c r="H97" s="287"/>
      <c r="I97" s="287"/>
      <c r="J97" s="287"/>
      <c r="K97" s="287"/>
      <c r="L97" s="287"/>
      <c r="M97" s="287"/>
      <c r="N97" s="287"/>
      <c r="O97" s="287"/>
      <c r="P97" s="284"/>
      <c r="Q97" s="287"/>
      <c r="R97" s="284"/>
      <c r="S97" s="284"/>
      <c r="T97" s="287"/>
    </row>
    <row r="98" spans="1:20" ht="24" customHeight="1">
      <c r="A98" s="284"/>
      <c r="B98" s="284"/>
      <c r="C98" s="284"/>
      <c r="D98" s="284"/>
      <c r="E98" s="284"/>
      <c r="F98" s="284"/>
      <c r="G98" s="284"/>
      <c r="H98" s="287"/>
      <c r="I98" s="287"/>
      <c r="J98" s="287"/>
      <c r="K98" s="287"/>
      <c r="L98" s="287"/>
      <c r="M98" s="284"/>
      <c r="N98" s="287"/>
      <c r="O98" s="287"/>
      <c r="P98" s="284"/>
      <c r="Q98" s="284"/>
      <c r="R98" s="284"/>
      <c r="S98" s="284"/>
      <c r="T98" s="284"/>
    </row>
    <row r="99" spans="1:20" s="528" customFormat="1" ht="12" customHeight="1">
      <c r="A99" s="552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552"/>
      <c r="Q99" s="553"/>
      <c r="R99" s="553"/>
      <c r="S99" s="553"/>
      <c r="T99" s="553"/>
    </row>
    <row r="100" spans="1:20" s="528" customFormat="1" ht="12" customHeight="1">
      <c r="A100" s="552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552"/>
      <c r="Q100" s="553"/>
      <c r="R100" s="553"/>
      <c r="S100" s="553"/>
      <c r="T100" s="553"/>
    </row>
    <row r="101" spans="1:20" s="528" customFormat="1" ht="12" customHeight="1">
      <c r="A101" s="552"/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3"/>
      <c r="R101" s="553"/>
      <c r="S101" s="553"/>
      <c r="T101" s="553"/>
    </row>
    <row r="102" spans="1:20" s="528" customFormat="1" ht="12" customHeight="1">
      <c r="A102" s="552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552"/>
      <c r="Q102" s="553"/>
      <c r="R102" s="553"/>
      <c r="S102" s="553"/>
      <c r="T102" s="553"/>
    </row>
    <row r="103" spans="1:20" ht="12" customHeight="1">
      <c r="A103" s="546"/>
      <c r="B103" s="546"/>
      <c r="C103" s="546"/>
      <c r="D103" s="546"/>
      <c r="E103" s="546"/>
      <c r="F103" s="546"/>
      <c r="G103" s="546"/>
      <c r="H103" s="546"/>
      <c r="I103" s="546"/>
      <c r="J103" s="546"/>
      <c r="K103" s="546"/>
      <c r="L103" s="546"/>
      <c r="M103" s="546"/>
      <c r="N103" s="546"/>
      <c r="O103" s="546"/>
      <c r="P103" s="546"/>
      <c r="Q103" s="284"/>
      <c r="R103" s="284"/>
      <c r="S103" s="284"/>
      <c r="T103" s="284"/>
    </row>
    <row r="104" spans="1:20" ht="12" customHeight="1">
      <c r="A104" s="546"/>
      <c r="B104" s="546"/>
      <c r="C104" s="546"/>
      <c r="D104" s="546"/>
      <c r="E104" s="546"/>
      <c r="F104" s="546"/>
      <c r="G104" s="546"/>
      <c r="H104" s="546"/>
      <c r="I104" s="546"/>
      <c r="J104" s="546"/>
      <c r="K104" s="546"/>
      <c r="L104" s="546"/>
      <c r="M104" s="546"/>
      <c r="N104" s="546"/>
      <c r="O104" s="546"/>
      <c r="P104" s="546"/>
      <c r="Q104" s="546"/>
      <c r="R104" s="546"/>
      <c r="S104" s="546"/>
      <c r="T104" s="546"/>
    </row>
    <row r="105" spans="1:20" ht="12" customHeight="1">
      <c r="A105" s="284"/>
      <c r="B105" s="284"/>
      <c r="C105" s="284"/>
      <c r="D105" s="284"/>
      <c r="E105" s="284"/>
      <c r="F105" s="284"/>
      <c r="G105" s="284"/>
      <c r="H105" s="547"/>
      <c r="I105" s="547"/>
      <c r="J105" s="547"/>
      <c r="K105" s="547"/>
      <c r="L105" s="547"/>
      <c r="M105" s="547"/>
      <c r="N105" s="547"/>
      <c r="O105" s="547"/>
      <c r="P105" s="546"/>
      <c r="Q105" s="546"/>
      <c r="R105" s="546"/>
      <c r="S105" s="546"/>
      <c r="T105" s="546"/>
    </row>
    <row r="106" spans="1:20" ht="12" customHeight="1">
      <c r="A106" s="284"/>
      <c r="B106" s="284"/>
      <c r="C106" s="284"/>
      <c r="D106" s="284"/>
      <c r="E106" s="284"/>
      <c r="F106" s="548"/>
      <c r="G106" s="284"/>
      <c r="H106" s="547"/>
      <c r="I106" s="547"/>
      <c r="J106" s="547"/>
      <c r="K106" s="547"/>
      <c r="L106" s="547"/>
      <c r="M106" s="547"/>
      <c r="N106" s="547"/>
      <c r="O106" s="547"/>
      <c r="P106" s="546"/>
      <c r="Q106" s="547"/>
      <c r="R106" s="546"/>
      <c r="S106" s="546"/>
      <c r="T106" s="547"/>
    </row>
    <row r="107" spans="1:20" ht="12" customHeight="1">
      <c r="A107" s="284"/>
      <c r="B107" s="284"/>
      <c r="C107" s="284"/>
      <c r="D107" s="284"/>
      <c r="E107" s="284"/>
      <c r="F107" s="284"/>
      <c r="G107" s="284"/>
      <c r="H107" s="287"/>
      <c r="I107" s="287"/>
      <c r="J107" s="287"/>
      <c r="K107" s="287"/>
      <c r="L107" s="287"/>
      <c r="M107" s="287"/>
      <c r="N107" s="287"/>
      <c r="O107" s="287"/>
      <c r="P107" s="284"/>
      <c r="Q107" s="284"/>
      <c r="R107" s="284"/>
      <c r="S107" s="284"/>
      <c r="T107" s="284"/>
    </row>
    <row r="108" spans="1:20" ht="24" customHeight="1">
      <c r="A108" s="284"/>
      <c r="B108" s="284"/>
      <c r="C108" s="284"/>
      <c r="D108" s="284"/>
      <c r="E108" s="284"/>
      <c r="F108" s="284"/>
      <c r="G108" s="532"/>
      <c r="H108" s="287"/>
      <c r="I108" s="287"/>
      <c r="J108" s="532"/>
      <c r="K108" s="287"/>
      <c r="L108" s="287"/>
      <c r="M108" s="532"/>
      <c r="N108" s="287"/>
      <c r="O108" s="287"/>
      <c r="P108" s="532"/>
      <c r="Q108" s="287"/>
      <c r="R108" s="284"/>
      <c r="S108" s="532"/>
      <c r="T108" s="287"/>
    </row>
    <row r="109" spans="1:20" ht="12" customHeight="1">
      <c r="A109" s="284"/>
      <c r="B109" s="284"/>
      <c r="C109" s="284"/>
      <c r="D109" s="284"/>
      <c r="E109" s="284"/>
      <c r="F109" s="284"/>
      <c r="G109" s="284"/>
      <c r="H109" s="287"/>
      <c r="I109" s="287"/>
      <c r="J109" s="287"/>
      <c r="K109" s="287"/>
      <c r="L109" s="287"/>
      <c r="M109" s="287"/>
      <c r="N109" s="287"/>
      <c r="O109" s="287"/>
      <c r="P109" s="284"/>
      <c r="Q109" s="284"/>
      <c r="R109" s="284"/>
      <c r="S109" s="284"/>
      <c r="T109" s="284"/>
    </row>
    <row r="110" spans="1:20" ht="12" customHeight="1">
      <c r="A110" s="284"/>
      <c r="B110" s="284"/>
      <c r="C110" s="284"/>
      <c r="D110" s="284"/>
      <c r="E110" s="284"/>
      <c r="F110" s="284"/>
      <c r="G110" s="284"/>
      <c r="H110" s="287"/>
      <c r="I110" s="287"/>
      <c r="J110" s="287"/>
      <c r="K110" s="287"/>
      <c r="L110" s="287"/>
      <c r="M110" s="287"/>
      <c r="N110" s="287"/>
      <c r="O110" s="287"/>
      <c r="P110" s="284"/>
      <c r="Q110" s="284"/>
      <c r="R110" s="284"/>
      <c r="S110" s="284"/>
      <c r="T110" s="284"/>
    </row>
    <row r="111" spans="1:20" ht="24" customHeight="1">
      <c r="A111" s="284"/>
      <c r="B111" s="284"/>
      <c r="C111" s="284"/>
      <c r="D111" s="284"/>
      <c r="E111" s="284"/>
      <c r="F111" s="284"/>
      <c r="G111" s="284"/>
      <c r="H111" s="287"/>
      <c r="I111" s="287"/>
      <c r="J111" s="287"/>
      <c r="K111" s="287"/>
      <c r="L111" s="287"/>
      <c r="M111" s="287"/>
      <c r="N111" s="287"/>
      <c r="O111" s="287"/>
      <c r="P111" s="284"/>
      <c r="Q111" s="287"/>
      <c r="R111" s="284"/>
      <c r="S111" s="284"/>
      <c r="T111" s="287"/>
    </row>
    <row r="112" spans="1:20" ht="24" customHeight="1">
      <c r="A112" s="284"/>
      <c r="B112" s="284"/>
      <c r="C112" s="284"/>
      <c r="D112" s="284"/>
      <c r="E112" s="284"/>
      <c r="F112" s="284"/>
      <c r="G112" s="284"/>
      <c r="H112" s="287"/>
      <c r="I112" s="287"/>
      <c r="J112" s="287"/>
      <c r="K112" s="287"/>
      <c r="L112" s="287"/>
      <c r="M112" s="287"/>
      <c r="N112" s="287"/>
      <c r="O112" s="287"/>
      <c r="P112" s="284"/>
      <c r="Q112" s="287"/>
      <c r="R112" s="284"/>
      <c r="S112" s="284"/>
      <c r="T112" s="287"/>
    </row>
    <row r="113" spans="1:20" ht="24" customHeight="1">
      <c r="A113" s="284"/>
      <c r="B113" s="284"/>
      <c r="C113" s="284"/>
      <c r="D113" s="284"/>
      <c r="E113" s="284"/>
      <c r="F113" s="284"/>
      <c r="G113" s="284"/>
      <c r="H113" s="287"/>
      <c r="I113" s="287"/>
      <c r="J113" s="287"/>
      <c r="K113" s="287"/>
      <c r="L113" s="287"/>
      <c r="M113" s="287"/>
      <c r="N113" s="287"/>
      <c r="O113" s="287"/>
      <c r="P113" s="284"/>
      <c r="Q113" s="287"/>
      <c r="R113" s="284"/>
      <c r="S113" s="284"/>
      <c r="T113" s="287"/>
    </row>
    <row r="114" spans="1:20" ht="24" customHeight="1">
      <c r="A114" s="284"/>
      <c r="B114" s="284"/>
      <c r="C114" s="284"/>
      <c r="D114" s="284"/>
      <c r="E114" s="284"/>
      <c r="F114" s="284"/>
      <c r="G114" s="284"/>
      <c r="H114" s="287"/>
      <c r="I114" s="287"/>
      <c r="J114" s="287"/>
      <c r="K114" s="287"/>
      <c r="L114" s="287"/>
      <c r="M114" s="287"/>
      <c r="N114" s="287"/>
      <c r="O114" s="287"/>
      <c r="P114" s="284"/>
      <c r="Q114" s="287"/>
      <c r="R114" s="284"/>
      <c r="S114" s="284"/>
      <c r="T114" s="287"/>
    </row>
    <row r="115" spans="1:20" ht="24" customHeight="1">
      <c r="A115" s="284"/>
      <c r="B115" s="284"/>
      <c r="C115" s="284"/>
      <c r="D115" s="284"/>
      <c r="E115" s="284"/>
      <c r="F115" s="284"/>
      <c r="G115" s="284"/>
      <c r="H115" s="287"/>
      <c r="I115" s="287"/>
      <c r="J115" s="287"/>
      <c r="K115" s="287"/>
      <c r="L115" s="287"/>
      <c r="M115" s="287"/>
      <c r="N115" s="287"/>
      <c r="O115" s="287"/>
      <c r="P115" s="284"/>
      <c r="Q115" s="287"/>
      <c r="R115" s="284"/>
      <c r="S115" s="284"/>
      <c r="T115" s="287"/>
    </row>
    <row r="116" spans="1:20" ht="24" customHeight="1">
      <c r="A116" s="284"/>
      <c r="B116" s="284"/>
      <c r="C116" s="284"/>
      <c r="D116" s="284"/>
      <c r="E116" s="284"/>
      <c r="F116" s="284"/>
      <c r="G116" s="284"/>
      <c r="H116" s="287"/>
      <c r="I116" s="287"/>
      <c r="J116" s="287"/>
      <c r="K116" s="287"/>
      <c r="L116" s="287"/>
      <c r="M116" s="287"/>
      <c r="N116" s="287"/>
      <c r="O116" s="287"/>
      <c r="P116" s="284"/>
      <c r="Q116" s="287"/>
      <c r="R116" s="284"/>
      <c r="S116" s="284"/>
      <c r="T116" s="287"/>
    </row>
    <row r="117" spans="1:20" ht="12" customHeight="1">
      <c r="A117" s="284"/>
      <c r="B117" s="284"/>
      <c r="C117" s="284"/>
      <c r="D117" s="284"/>
      <c r="E117" s="284"/>
      <c r="F117" s="284"/>
      <c r="G117" s="284"/>
      <c r="H117" s="287"/>
      <c r="I117" s="287"/>
      <c r="J117" s="287"/>
      <c r="K117" s="287"/>
      <c r="L117" s="287"/>
      <c r="M117" s="287"/>
      <c r="N117" s="287"/>
      <c r="O117" s="287"/>
      <c r="P117" s="284"/>
      <c r="Q117" s="284"/>
      <c r="R117" s="284"/>
      <c r="S117" s="284"/>
      <c r="T117" s="284"/>
    </row>
    <row r="118" spans="1:20" ht="24" customHeight="1">
      <c r="A118" s="284"/>
      <c r="B118" s="284"/>
      <c r="C118" s="284"/>
      <c r="D118" s="284"/>
      <c r="E118" s="284"/>
      <c r="F118" s="284"/>
      <c r="G118" s="284"/>
      <c r="H118" s="287"/>
      <c r="I118" s="287"/>
      <c r="J118" s="287"/>
      <c r="K118" s="287"/>
      <c r="L118" s="287"/>
      <c r="M118" s="287"/>
      <c r="N118" s="287"/>
      <c r="O118" s="287"/>
      <c r="P118" s="284"/>
      <c r="Q118" s="287"/>
      <c r="R118" s="284"/>
      <c r="S118" s="284"/>
      <c r="T118" s="287"/>
    </row>
    <row r="119" spans="1:20" ht="24" customHeight="1">
      <c r="A119" s="284"/>
      <c r="B119" s="284"/>
      <c r="C119" s="284"/>
      <c r="D119" s="284"/>
      <c r="E119" s="284"/>
      <c r="F119" s="284"/>
      <c r="G119" s="284"/>
      <c r="H119" s="287"/>
      <c r="I119" s="287"/>
      <c r="J119" s="287"/>
      <c r="K119" s="287"/>
      <c r="L119" s="287"/>
      <c r="M119" s="287"/>
      <c r="N119" s="287"/>
      <c r="O119" s="287"/>
      <c r="P119" s="284"/>
      <c r="Q119" s="287"/>
      <c r="R119" s="284"/>
      <c r="S119" s="284"/>
      <c r="T119" s="287"/>
    </row>
    <row r="120" spans="1:20" ht="24" customHeight="1">
      <c r="A120" s="284"/>
      <c r="B120" s="284"/>
      <c r="C120" s="284"/>
      <c r="D120" s="284"/>
      <c r="E120" s="284"/>
      <c r="F120" s="284"/>
      <c r="G120" s="284"/>
      <c r="H120" s="287"/>
      <c r="I120" s="287"/>
      <c r="J120" s="287"/>
      <c r="K120" s="287"/>
      <c r="L120" s="287"/>
      <c r="M120" s="287"/>
      <c r="N120" s="287"/>
      <c r="O120" s="287"/>
      <c r="P120" s="284"/>
      <c r="Q120" s="287"/>
      <c r="R120" s="284"/>
      <c r="S120" s="284"/>
      <c r="T120" s="287"/>
    </row>
    <row r="121" spans="1:20" ht="24" customHeight="1">
      <c r="A121" s="284"/>
      <c r="B121" s="284"/>
      <c r="C121" s="284"/>
      <c r="D121" s="284"/>
      <c r="E121" s="284"/>
      <c r="F121" s="284"/>
      <c r="G121" s="284"/>
      <c r="H121" s="287"/>
      <c r="I121" s="287"/>
      <c r="J121" s="287"/>
      <c r="K121" s="287"/>
      <c r="L121" s="287"/>
      <c r="M121" s="287"/>
      <c r="N121" s="287"/>
      <c r="O121" s="287"/>
      <c r="P121" s="284"/>
      <c r="Q121" s="287"/>
      <c r="R121" s="284"/>
      <c r="S121" s="284"/>
      <c r="T121" s="287"/>
    </row>
    <row r="122" spans="1:20" ht="24" customHeight="1">
      <c r="A122" s="284"/>
      <c r="B122" s="284"/>
      <c r="C122" s="284"/>
      <c r="D122" s="284"/>
      <c r="E122" s="284"/>
      <c r="F122" s="284"/>
      <c r="G122" s="284"/>
      <c r="H122" s="287"/>
      <c r="I122" s="287"/>
      <c r="J122" s="287"/>
      <c r="K122" s="287"/>
      <c r="L122" s="287"/>
      <c r="M122" s="287"/>
      <c r="N122" s="287"/>
      <c r="O122" s="287"/>
      <c r="P122" s="284"/>
      <c r="Q122" s="287"/>
      <c r="R122" s="284"/>
      <c r="S122" s="284"/>
      <c r="T122" s="287"/>
    </row>
    <row r="123" spans="1:20" ht="24" customHeight="1">
      <c r="A123" s="284"/>
      <c r="B123" s="284"/>
      <c r="C123" s="284"/>
      <c r="D123" s="284"/>
      <c r="E123" s="284"/>
      <c r="F123" s="284"/>
      <c r="G123" s="284"/>
      <c r="H123" s="287"/>
      <c r="I123" s="287"/>
      <c r="J123" s="287"/>
      <c r="K123" s="287"/>
      <c r="L123" s="287"/>
      <c r="M123" s="287"/>
      <c r="N123" s="287"/>
      <c r="O123" s="287"/>
      <c r="P123" s="284"/>
      <c r="Q123" s="287"/>
      <c r="R123" s="284"/>
      <c r="S123" s="284"/>
      <c r="T123" s="287"/>
    </row>
    <row r="124" spans="1:20" ht="12" customHeight="1">
      <c r="A124" s="284"/>
      <c r="B124" s="284"/>
      <c r="C124" s="284"/>
      <c r="D124" s="284"/>
      <c r="E124" s="284"/>
      <c r="F124" s="284"/>
      <c r="G124" s="284"/>
      <c r="H124" s="287"/>
      <c r="I124" s="287"/>
      <c r="J124" s="287"/>
      <c r="K124" s="287"/>
      <c r="L124" s="287"/>
      <c r="M124" s="287"/>
      <c r="N124" s="287"/>
      <c r="O124" s="287"/>
      <c r="P124" s="284"/>
      <c r="Q124" s="284"/>
      <c r="R124" s="284"/>
      <c r="S124" s="284"/>
      <c r="T124" s="284"/>
    </row>
    <row r="125" spans="1:20" ht="24" customHeight="1">
      <c r="A125" s="284"/>
      <c r="B125" s="284"/>
      <c r="C125" s="284"/>
      <c r="D125" s="284"/>
      <c r="E125" s="284"/>
      <c r="F125" s="284"/>
      <c r="G125" s="284"/>
      <c r="H125" s="287"/>
      <c r="I125" s="287"/>
      <c r="J125" s="287"/>
      <c r="K125" s="287"/>
      <c r="L125" s="287"/>
      <c r="M125" s="287"/>
      <c r="N125" s="287"/>
      <c r="O125" s="287"/>
      <c r="P125" s="284"/>
      <c r="Q125" s="287"/>
      <c r="R125" s="284"/>
      <c r="S125" s="284"/>
      <c r="T125" s="287"/>
    </row>
    <row r="126" spans="1:20" ht="24" customHeight="1">
      <c r="A126" s="284"/>
      <c r="B126" s="284"/>
      <c r="C126" s="284"/>
      <c r="D126" s="284"/>
      <c r="E126" s="284"/>
      <c r="F126" s="284"/>
      <c r="G126" s="284"/>
      <c r="H126" s="287"/>
      <c r="I126" s="287"/>
      <c r="J126" s="287"/>
      <c r="K126" s="287"/>
      <c r="L126" s="287"/>
      <c r="M126" s="287"/>
      <c r="N126" s="287"/>
      <c r="O126" s="287"/>
      <c r="P126" s="284"/>
      <c r="Q126" s="287"/>
      <c r="R126" s="284"/>
      <c r="S126" s="284"/>
      <c r="T126" s="287"/>
    </row>
    <row r="127" spans="1:20" ht="24" customHeight="1">
      <c r="A127" s="284"/>
      <c r="B127" s="284"/>
      <c r="C127" s="284"/>
      <c r="D127" s="284"/>
      <c r="E127" s="284"/>
      <c r="F127" s="284"/>
      <c r="G127" s="284"/>
      <c r="H127" s="287"/>
      <c r="I127" s="287"/>
      <c r="J127" s="287"/>
      <c r="K127" s="287"/>
      <c r="L127" s="287"/>
      <c r="M127" s="287"/>
      <c r="N127" s="287"/>
      <c r="O127" s="287"/>
      <c r="P127" s="284"/>
      <c r="Q127" s="287"/>
      <c r="R127" s="284"/>
      <c r="S127" s="284"/>
      <c r="T127" s="287"/>
    </row>
    <row r="128" spans="1:20" ht="24" customHeight="1">
      <c r="A128" s="284"/>
      <c r="B128" s="284"/>
      <c r="C128" s="284"/>
      <c r="D128" s="284"/>
      <c r="E128" s="284"/>
      <c r="F128" s="284"/>
      <c r="G128" s="284"/>
      <c r="H128" s="287"/>
      <c r="I128" s="287"/>
      <c r="J128" s="287"/>
      <c r="K128" s="287"/>
      <c r="L128" s="287"/>
      <c r="M128" s="287"/>
      <c r="N128" s="287"/>
      <c r="O128" s="287"/>
      <c r="P128" s="284"/>
      <c r="Q128" s="287"/>
      <c r="R128" s="284"/>
      <c r="S128" s="284"/>
      <c r="T128" s="287"/>
    </row>
    <row r="129" spans="1:20" ht="12" customHeight="1">
      <c r="A129" s="284"/>
      <c r="B129" s="284"/>
      <c r="C129" s="284"/>
      <c r="D129" s="284"/>
      <c r="E129" s="284"/>
      <c r="F129" s="284"/>
      <c r="G129" s="284"/>
      <c r="H129" s="287"/>
      <c r="I129" s="287"/>
      <c r="J129" s="287"/>
      <c r="K129" s="287"/>
      <c r="L129" s="287"/>
      <c r="M129" s="287"/>
      <c r="N129" s="287"/>
      <c r="O129" s="287"/>
      <c r="P129" s="284"/>
      <c r="Q129" s="287"/>
      <c r="R129" s="284"/>
      <c r="S129" s="284"/>
      <c r="T129" s="287"/>
    </row>
    <row r="130" spans="1:20" ht="24" customHeight="1">
      <c r="A130" s="284"/>
      <c r="B130" s="284"/>
      <c r="C130" s="284"/>
      <c r="D130" s="284"/>
      <c r="E130" s="284"/>
      <c r="F130" s="284"/>
      <c r="G130" s="284"/>
      <c r="H130" s="287"/>
      <c r="I130" s="287"/>
      <c r="J130" s="287"/>
      <c r="K130" s="287"/>
      <c r="L130" s="287"/>
      <c r="M130" s="287"/>
      <c r="N130" s="287"/>
      <c r="O130" s="287"/>
      <c r="P130" s="284"/>
      <c r="Q130" s="287"/>
      <c r="R130" s="284"/>
      <c r="S130" s="284"/>
      <c r="T130" s="287"/>
    </row>
    <row r="131" spans="1:20" ht="24" customHeight="1">
      <c r="A131" s="284"/>
      <c r="B131" s="284"/>
      <c r="C131" s="284"/>
      <c r="D131" s="284"/>
      <c r="E131" s="284"/>
      <c r="F131" s="284"/>
      <c r="G131" s="284"/>
      <c r="H131" s="287"/>
      <c r="I131" s="287"/>
      <c r="J131" s="287"/>
      <c r="K131" s="287"/>
      <c r="L131" s="287"/>
      <c r="M131" s="287"/>
      <c r="N131" s="287"/>
      <c r="O131" s="287"/>
      <c r="P131" s="284"/>
      <c r="Q131" s="287"/>
      <c r="R131" s="284"/>
      <c r="S131" s="284"/>
      <c r="T131" s="287"/>
    </row>
    <row r="132" spans="1:20" ht="24" customHeight="1">
      <c r="A132" s="284"/>
      <c r="B132" s="284"/>
      <c r="C132" s="284"/>
      <c r="D132" s="284"/>
      <c r="E132" s="284"/>
      <c r="F132" s="284"/>
      <c r="G132" s="284"/>
      <c r="H132" s="287"/>
      <c r="I132" s="287"/>
      <c r="J132" s="287"/>
      <c r="K132" s="287"/>
      <c r="L132" s="287"/>
      <c r="M132" s="287"/>
      <c r="N132" s="287"/>
      <c r="O132" s="287"/>
      <c r="P132" s="284"/>
      <c r="Q132" s="287"/>
      <c r="R132" s="284"/>
      <c r="S132" s="284"/>
      <c r="T132" s="287"/>
    </row>
    <row r="133" spans="1:20" ht="24" customHeight="1">
      <c r="A133" s="284"/>
      <c r="B133" s="284"/>
      <c r="C133" s="284"/>
      <c r="D133" s="284"/>
      <c r="E133" s="284"/>
      <c r="F133" s="284"/>
      <c r="G133" s="284"/>
      <c r="H133" s="287"/>
      <c r="I133" s="287"/>
      <c r="J133" s="287"/>
      <c r="K133" s="287"/>
      <c r="L133" s="287"/>
      <c r="M133" s="287"/>
      <c r="N133" s="287"/>
      <c r="O133" s="287"/>
      <c r="P133" s="284"/>
      <c r="Q133" s="287"/>
      <c r="R133" s="284"/>
      <c r="S133" s="284"/>
      <c r="T133" s="287"/>
    </row>
    <row r="134" spans="1:20" ht="24" customHeight="1">
      <c r="A134" s="284"/>
      <c r="B134" s="284"/>
      <c r="C134" s="284"/>
      <c r="D134" s="284"/>
      <c r="E134" s="284"/>
      <c r="F134" s="284"/>
      <c r="G134" s="284"/>
      <c r="H134" s="287"/>
      <c r="I134" s="287"/>
      <c r="J134" s="287"/>
      <c r="K134" s="287"/>
      <c r="L134" s="287"/>
      <c r="M134" s="287"/>
      <c r="N134" s="287"/>
      <c r="O134" s="287"/>
      <c r="P134" s="284"/>
      <c r="Q134" s="287"/>
      <c r="R134" s="284"/>
      <c r="S134" s="284"/>
      <c r="T134" s="287"/>
    </row>
    <row r="135" spans="1:20" ht="24" customHeight="1">
      <c r="A135" s="284"/>
      <c r="B135" s="284"/>
      <c r="C135" s="284"/>
      <c r="D135" s="284"/>
      <c r="E135" s="284"/>
      <c r="F135" s="284"/>
      <c r="G135" s="284"/>
      <c r="H135" s="287"/>
      <c r="I135" s="287"/>
      <c r="J135" s="284"/>
      <c r="K135" s="287"/>
      <c r="L135" s="287"/>
      <c r="M135" s="284"/>
      <c r="N135" s="287"/>
      <c r="O135" s="287"/>
      <c r="P135" s="284"/>
      <c r="Q135" s="287"/>
      <c r="R135" s="284"/>
      <c r="S135" s="284"/>
      <c r="T135" s="287"/>
    </row>
    <row r="136" spans="1:20" ht="12" customHeight="1">
      <c r="A136" s="284"/>
      <c r="B136" s="284"/>
      <c r="C136" s="284"/>
      <c r="D136" s="284"/>
      <c r="E136" s="284"/>
      <c r="F136" s="284"/>
      <c r="G136" s="284"/>
      <c r="H136" s="287"/>
      <c r="I136" s="287"/>
      <c r="J136" s="287"/>
      <c r="K136" s="287"/>
      <c r="L136" s="287"/>
      <c r="M136" s="287"/>
      <c r="N136" s="287"/>
      <c r="O136" s="287"/>
      <c r="P136" s="284"/>
      <c r="Q136" s="284"/>
      <c r="R136" s="284"/>
      <c r="S136" s="284"/>
      <c r="T136" s="284"/>
    </row>
    <row r="137" spans="1:20" ht="24" customHeight="1">
      <c r="A137" s="284"/>
      <c r="B137" s="284"/>
      <c r="C137" s="284"/>
      <c r="D137" s="284"/>
      <c r="E137" s="284"/>
      <c r="F137" s="284"/>
      <c r="G137" s="284"/>
      <c r="H137" s="287"/>
      <c r="I137" s="287"/>
      <c r="J137" s="287"/>
      <c r="K137" s="287"/>
      <c r="L137" s="287"/>
      <c r="M137" s="287"/>
      <c r="N137" s="287"/>
      <c r="O137" s="287"/>
      <c r="P137" s="284"/>
      <c r="Q137" s="287"/>
      <c r="R137" s="284"/>
      <c r="S137" s="284"/>
      <c r="T137" s="287"/>
    </row>
    <row r="138" spans="1:20" ht="12" customHeight="1">
      <c r="A138" s="284"/>
      <c r="B138" s="284"/>
      <c r="C138" s="284"/>
      <c r="D138" s="284"/>
      <c r="E138" s="284"/>
      <c r="F138" s="284"/>
      <c r="G138" s="284"/>
      <c r="H138" s="287"/>
      <c r="I138" s="287"/>
      <c r="J138" s="287"/>
      <c r="K138" s="287"/>
      <c r="L138" s="287"/>
      <c r="M138" s="287"/>
      <c r="N138" s="287"/>
      <c r="O138" s="287"/>
      <c r="P138" s="284"/>
      <c r="Q138" s="284"/>
      <c r="R138" s="284"/>
      <c r="S138" s="284"/>
      <c r="T138" s="284"/>
    </row>
    <row r="139" spans="1:20" ht="24" customHeight="1">
      <c r="A139" s="284"/>
      <c r="B139" s="284"/>
      <c r="C139" s="284"/>
      <c r="D139" s="284"/>
      <c r="E139" s="284"/>
      <c r="F139" s="284"/>
      <c r="G139" s="284"/>
      <c r="H139" s="287"/>
      <c r="I139" s="287"/>
      <c r="J139" s="287"/>
      <c r="K139" s="287"/>
      <c r="L139" s="287"/>
      <c r="M139" s="287"/>
      <c r="N139" s="287"/>
      <c r="O139" s="287"/>
      <c r="P139" s="284"/>
      <c r="Q139" s="287"/>
      <c r="R139" s="284"/>
      <c r="S139" s="284"/>
      <c r="T139" s="287"/>
    </row>
    <row r="140" spans="1:20" ht="24" customHeight="1">
      <c r="A140" s="284"/>
      <c r="B140" s="284"/>
      <c r="C140" s="284"/>
      <c r="D140" s="284"/>
      <c r="E140" s="284"/>
      <c r="F140" s="284"/>
      <c r="G140" s="284"/>
      <c r="H140" s="287"/>
      <c r="I140" s="287"/>
      <c r="J140" s="287"/>
      <c r="K140" s="287"/>
      <c r="L140" s="287"/>
      <c r="M140" s="287"/>
      <c r="N140" s="287"/>
      <c r="O140" s="287"/>
      <c r="P140" s="284"/>
      <c r="Q140" s="287"/>
      <c r="R140" s="284"/>
      <c r="S140" s="284"/>
      <c r="T140" s="287"/>
    </row>
    <row r="141" spans="1:20" ht="24" customHeight="1">
      <c r="A141" s="284"/>
      <c r="B141" s="284"/>
      <c r="C141" s="284"/>
      <c r="D141" s="284"/>
      <c r="E141" s="284"/>
      <c r="F141" s="284"/>
      <c r="G141" s="284"/>
      <c r="H141" s="287"/>
      <c r="I141" s="287"/>
      <c r="J141" s="287"/>
      <c r="K141" s="287"/>
      <c r="L141" s="287"/>
      <c r="M141" s="287"/>
      <c r="N141" s="287"/>
      <c r="O141" s="287"/>
      <c r="P141" s="284"/>
      <c r="Q141" s="287"/>
      <c r="R141" s="284"/>
      <c r="S141" s="284"/>
      <c r="T141" s="287"/>
    </row>
    <row r="142" spans="1:20" ht="24" customHeight="1">
      <c r="A142" s="284"/>
      <c r="B142" s="284"/>
      <c r="C142" s="284"/>
      <c r="D142" s="284"/>
      <c r="E142" s="284"/>
      <c r="F142" s="284"/>
      <c r="G142" s="284"/>
      <c r="H142" s="287"/>
      <c r="I142" s="287"/>
      <c r="J142" s="287"/>
      <c r="K142" s="287"/>
      <c r="L142" s="287"/>
      <c r="M142" s="287"/>
      <c r="N142" s="287"/>
      <c r="O142" s="287"/>
      <c r="P142" s="284"/>
      <c r="Q142" s="287"/>
      <c r="R142" s="284"/>
      <c r="S142" s="284"/>
      <c r="T142" s="287"/>
    </row>
    <row r="143" spans="1:20" ht="12" customHeight="1">
      <c r="A143" s="284"/>
      <c r="B143" s="284"/>
      <c r="C143" s="284"/>
      <c r="D143" s="284"/>
      <c r="E143" s="284"/>
      <c r="F143" s="284"/>
      <c r="G143" s="284"/>
      <c r="H143" s="287"/>
      <c r="I143" s="287"/>
      <c r="J143" s="287"/>
      <c r="K143" s="287"/>
      <c r="L143" s="287"/>
      <c r="M143" s="287"/>
      <c r="N143" s="287"/>
      <c r="O143" s="287"/>
      <c r="P143" s="284"/>
      <c r="Q143" s="284"/>
      <c r="R143" s="284"/>
      <c r="S143" s="284"/>
      <c r="T143" s="284"/>
    </row>
    <row r="144" spans="1:20" ht="24" customHeight="1">
      <c r="A144" s="284"/>
      <c r="B144" s="284"/>
      <c r="C144" s="284"/>
      <c r="D144" s="284"/>
      <c r="E144" s="284"/>
      <c r="F144" s="284"/>
      <c r="G144" s="284"/>
      <c r="H144" s="287"/>
      <c r="I144" s="287"/>
      <c r="J144" s="284"/>
      <c r="K144" s="287"/>
      <c r="L144" s="287"/>
      <c r="M144" s="284"/>
      <c r="N144" s="287"/>
      <c r="O144" s="287"/>
      <c r="P144" s="284"/>
      <c r="Q144" s="287"/>
      <c r="R144" s="284"/>
      <c r="S144" s="284"/>
      <c r="T144" s="287"/>
    </row>
    <row r="145" spans="1:20" s="528" customFormat="1" ht="12" customHeight="1">
      <c r="A145" s="552"/>
      <c r="B145" s="552"/>
      <c r="C145" s="552"/>
      <c r="D145" s="552"/>
      <c r="E145" s="552"/>
      <c r="F145" s="552"/>
      <c r="G145" s="552"/>
      <c r="H145" s="552"/>
      <c r="I145" s="552"/>
      <c r="J145" s="552"/>
      <c r="K145" s="552"/>
      <c r="L145" s="552"/>
      <c r="M145" s="552"/>
      <c r="N145" s="552"/>
      <c r="O145" s="552"/>
      <c r="P145" s="552"/>
      <c r="Q145" s="553"/>
      <c r="R145" s="553"/>
      <c r="S145" s="553"/>
      <c r="T145" s="553"/>
    </row>
    <row r="146" spans="1:20" s="528" customFormat="1" ht="12" customHeight="1">
      <c r="A146" s="552"/>
      <c r="B146" s="552"/>
      <c r="C146" s="552"/>
      <c r="D146" s="552"/>
      <c r="E146" s="552"/>
      <c r="F146" s="552"/>
      <c r="G146" s="552"/>
      <c r="H146" s="552"/>
      <c r="I146" s="552"/>
      <c r="J146" s="552"/>
      <c r="K146" s="552"/>
      <c r="L146" s="552"/>
      <c r="M146" s="552"/>
      <c r="N146" s="552"/>
      <c r="O146" s="552"/>
      <c r="P146" s="552"/>
      <c r="Q146" s="553"/>
      <c r="R146" s="553"/>
      <c r="S146" s="553"/>
      <c r="T146" s="553"/>
    </row>
    <row r="147" spans="1:20" s="528" customFormat="1" ht="12" customHeight="1">
      <c r="A147" s="552"/>
      <c r="B147" s="552"/>
      <c r="C147" s="552"/>
      <c r="D147" s="552"/>
      <c r="E147" s="552"/>
      <c r="F147" s="552"/>
      <c r="G147" s="552"/>
      <c r="H147" s="552"/>
      <c r="I147" s="552"/>
      <c r="J147" s="552"/>
      <c r="K147" s="552"/>
      <c r="L147" s="552"/>
      <c r="M147" s="552"/>
      <c r="N147" s="552"/>
      <c r="O147" s="552"/>
      <c r="P147" s="552"/>
      <c r="Q147" s="553"/>
      <c r="R147" s="553"/>
      <c r="S147" s="553"/>
      <c r="T147" s="553"/>
    </row>
    <row r="148" spans="1:20" s="528" customFormat="1" ht="12" customHeight="1">
      <c r="A148" s="552"/>
      <c r="B148" s="552"/>
      <c r="C148" s="552"/>
      <c r="D148" s="552"/>
      <c r="E148" s="552"/>
      <c r="F148" s="552"/>
      <c r="G148" s="552"/>
      <c r="H148" s="552"/>
      <c r="I148" s="552"/>
      <c r="J148" s="552"/>
      <c r="K148" s="552"/>
      <c r="L148" s="552"/>
      <c r="M148" s="552"/>
      <c r="N148" s="552"/>
      <c r="O148" s="552"/>
      <c r="P148" s="552"/>
      <c r="Q148" s="553"/>
      <c r="R148" s="553"/>
      <c r="S148" s="553"/>
      <c r="T148" s="553"/>
    </row>
    <row r="149" spans="1:20" ht="12" customHeight="1">
      <c r="A149" s="546"/>
      <c r="B149" s="546"/>
      <c r="C149" s="546"/>
      <c r="D149" s="546"/>
      <c r="E149" s="546"/>
      <c r="F149" s="546"/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  <c r="Q149" s="284"/>
      <c r="R149" s="284"/>
      <c r="S149" s="284"/>
      <c r="T149" s="284"/>
    </row>
    <row r="150" spans="1:20" ht="12" customHeight="1">
      <c r="A150" s="546"/>
      <c r="B150" s="546"/>
      <c r="C150" s="546"/>
      <c r="D150" s="546"/>
      <c r="E150" s="546"/>
      <c r="F150" s="546"/>
      <c r="G150" s="546"/>
      <c r="H150" s="546"/>
      <c r="I150" s="546"/>
      <c r="J150" s="546"/>
      <c r="K150" s="546"/>
      <c r="L150" s="546"/>
      <c r="M150" s="546"/>
      <c r="N150" s="546"/>
      <c r="O150" s="546"/>
      <c r="P150" s="546"/>
      <c r="Q150" s="546"/>
      <c r="R150" s="546"/>
      <c r="S150" s="546"/>
      <c r="T150" s="546"/>
    </row>
    <row r="151" spans="1:20" ht="12" customHeight="1">
      <c r="A151" s="284"/>
      <c r="B151" s="284"/>
      <c r="C151" s="284"/>
      <c r="D151" s="284"/>
      <c r="E151" s="284"/>
      <c r="F151" s="284"/>
      <c r="G151" s="284"/>
      <c r="H151" s="547"/>
      <c r="I151" s="547"/>
      <c r="J151" s="547"/>
      <c r="K151" s="547"/>
      <c r="L151" s="547"/>
      <c r="M151" s="547"/>
      <c r="N151" s="547"/>
      <c r="O151" s="547"/>
      <c r="P151" s="546"/>
      <c r="Q151" s="546"/>
      <c r="R151" s="546"/>
      <c r="S151" s="546"/>
      <c r="T151" s="546"/>
    </row>
    <row r="152" spans="1:20" ht="12" customHeight="1">
      <c r="A152" s="284"/>
      <c r="B152" s="284"/>
      <c r="C152" s="284"/>
      <c r="D152" s="284"/>
      <c r="E152" s="284"/>
      <c r="F152" s="548"/>
      <c r="G152" s="284"/>
      <c r="H152" s="547"/>
      <c r="I152" s="547"/>
      <c r="J152" s="547"/>
      <c r="K152" s="547"/>
      <c r="L152" s="547"/>
      <c r="M152" s="547"/>
      <c r="N152" s="547"/>
      <c r="O152" s="547"/>
      <c r="P152" s="546"/>
      <c r="Q152" s="547"/>
      <c r="R152" s="546"/>
      <c r="S152" s="546"/>
      <c r="T152" s="547"/>
    </row>
    <row r="153" spans="1:20" ht="12" customHeight="1">
      <c r="A153" s="284"/>
      <c r="B153" s="284"/>
      <c r="C153" s="284"/>
      <c r="D153" s="284"/>
      <c r="E153" s="284"/>
      <c r="F153" s="284"/>
      <c r="G153" s="284"/>
      <c r="H153" s="287"/>
      <c r="I153" s="287"/>
      <c r="J153" s="287"/>
      <c r="K153" s="287"/>
      <c r="L153" s="287"/>
      <c r="M153" s="287"/>
      <c r="N153" s="287"/>
      <c r="O153" s="287"/>
      <c r="P153" s="284"/>
      <c r="Q153" s="284"/>
      <c r="R153" s="284"/>
      <c r="S153" s="284"/>
      <c r="T153" s="284"/>
    </row>
    <row r="154" spans="1:20" ht="12" customHeight="1">
      <c r="A154" s="284"/>
      <c r="B154" s="284"/>
      <c r="C154" s="284"/>
      <c r="D154" s="284"/>
      <c r="E154" s="284"/>
      <c r="F154" s="284"/>
      <c r="G154" s="284"/>
      <c r="H154" s="287"/>
      <c r="I154" s="287"/>
      <c r="J154" s="287"/>
      <c r="K154" s="287"/>
      <c r="L154" s="287"/>
      <c r="M154" s="287"/>
      <c r="N154" s="287"/>
      <c r="O154" s="287"/>
      <c r="P154" s="284"/>
      <c r="Q154" s="284"/>
      <c r="R154" s="284"/>
      <c r="S154" s="284"/>
      <c r="T154" s="284"/>
    </row>
    <row r="155" spans="1:20" ht="12" customHeight="1">
      <c r="A155" s="284"/>
      <c r="B155" s="284"/>
      <c r="C155" s="284"/>
      <c r="D155" s="284"/>
      <c r="E155" s="284"/>
      <c r="F155" s="284"/>
      <c r="G155" s="284"/>
      <c r="H155" s="287"/>
      <c r="I155" s="287"/>
      <c r="J155" s="287"/>
      <c r="K155" s="287"/>
      <c r="L155" s="287"/>
      <c r="M155" s="287"/>
      <c r="N155" s="287"/>
      <c r="O155" s="287"/>
      <c r="P155" s="284"/>
      <c r="Q155" s="284"/>
      <c r="R155" s="284"/>
      <c r="S155" s="284"/>
      <c r="T155" s="284"/>
    </row>
    <row r="156" spans="1:20" ht="24" customHeight="1">
      <c r="A156" s="284"/>
      <c r="B156" s="284"/>
      <c r="C156" s="284"/>
      <c r="D156" s="284"/>
      <c r="E156" s="284"/>
      <c r="F156" s="284"/>
      <c r="G156" s="284"/>
      <c r="H156" s="287"/>
      <c r="I156" s="287"/>
      <c r="J156" s="287"/>
      <c r="K156" s="287"/>
      <c r="L156" s="287"/>
      <c r="M156" s="287"/>
      <c r="N156" s="287"/>
      <c r="O156" s="287"/>
      <c r="P156" s="284"/>
      <c r="Q156" s="287"/>
      <c r="R156" s="284"/>
      <c r="S156" s="284"/>
      <c r="T156" s="287"/>
    </row>
    <row r="157" spans="1:20" ht="24" customHeight="1">
      <c r="A157" s="284"/>
      <c r="B157" s="284"/>
      <c r="C157" s="284"/>
      <c r="D157" s="284"/>
      <c r="E157" s="284"/>
      <c r="F157" s="284"/>
      <c r="G157" s="284"/>
      <c r="H157" s="287"/>
      <c r="I157" s="287"/>
      <c r="J157" s="287"/>
      <c r="K157" s="287"/>
      <c r="L157" s="287"/>
      <c r="M157" s="287"/>
      <c r="N157" s="287"/>
      <c r="O157" s="287"/>
      <c r="P157" s="284"/>
      <c r="Q157" s="287"/>
      <c r="R157" s="284"/>
      <c r="S157" s="284"/>
      <c r="T157" s="287"/>
    </row>
    <row r="158" spans="1:20" ht="24" customHeight="1">
      <c r="A158" s="284"/>
      <c r="B158" s="284"/>
      <c r="C158" s="284"/>
      <c r="D158" s="284"/>
      <c r="E158" s="284"/>
      <c r="F158" s="284"/>
      <c r="G158" s="284"/>
      <c r="H158" s="287"/>
      <c r="I158" s="287"/>
      <c r="J158" s="287"/>
      <c r="K158" s="287"/>
      <c r="L158" s="287"/>
      <c r="M158" s="287"/>
      <c r="N158" s="287"/>
      <c r="O158" s="287"/>
      <c r="P158" s="284"/>
      <c r="Q158" s="287"/>
      <c r="R158" s="284"/>
      <c r="S158" s="284"/>
      <c r="T158" s="287"/>
    </row>
    <row r="159" spans="1:20" ht="24" customHeight="1">
      <c r="A159" s="284"/>
      <c r="B159" s="284"/>
      <c r="C159" s="284"/>
      <c r="D159" s="284"/>
      <c r="E159" s="284"/>
      <c r="F159" s="284"/>
      <c r="G159" s="284"/>
      <c r="H159" s="287"/>
      <c r="I159" s="287"/>
      <c r="J159" s="287"/>
      <c r="K159" s="287"/>
      <c r="L159" s="287"/>
      <c r="M159" s="287"/>
      <c r="N159" s="287"/>
      <c r="O159" s="287"/>
      <c r="P159" s="284"/>
      <c r="Q159" s="287"/>
      <c r="R159" s="284"/>
      <c r="S159" s="284"/>
      <c r="T159" s="287"/>
    </row>
    <row r="160" spans="1:20" ht="24" customHeight="1">
      <c r="A160" s="284"/>
      <c r="B160" s="284"/>
      <c r="C160" s="284"/>
      <c r="D160" s="284"/>
      <c r="E160" s="284"/>
      <c r="F160" s="284"/>
      <c r="G160" s="284"/>
      <c r="H160" s="287"/>
      <c r="I160" s="287"/>
      <c r="J160" s="287"/>
      <c r="K160" s="287"/>
      <c r="L160" s="287"/>
      <c r="M160" s="287"/>
      <c r="N160" s="287"/>
      <c r="O160" s="287"/>
      <c r="P160" s="284"/>
      <c r="Q160" s="287"/>
      <c r="R160" s="284"/>
      <c r="S160" s="284"/>
      <c r="T160" s="287"/>
    </row>
    <row r="161" spans="1:20" ht="12" customHeight="1">
      <c r="A161" s="284"/>
      <c r="B161" s="284"/>
      <c r="C161" s="284"/>
      <c r="D161" s="284"/>
      <c r="E161" s="284"/>
      <c r="F161" s="284"/>
      <c r="G161" s="284"/>
      <c r="H161" s="287"/>
      <c r="I161" s="287"/>
      <c r="J161" s="287"/>
      <c r="K161" s="287"/>
      <c r="L161" s="287"/>
      <c r="M161" s="287"/>
      <c r="N161" s="287"/>
      <c r="O161" s="287"/>
      <c r="P161" s="284"/>
      <c r="Q161" s="284"/>
      <c r="R161" s="284"/>
      <c r="S161" s="284"/>
      <c r="T161" s="284"/>
    </row>
    <row r="162" spans="1:20" ht="24" customHeight="1">
      <c r="A162" s="284"/>
      <c r="B162" s="284"/>
      <c r="C162" s="284"/>
      <c r="D162" s="284"/>
      <c r="E162" s="284"/>
      <c r="F162" s="284"/>
      <c r="G162" s="284"/>
      <c r="H162" s="287"/>
      <c r="I162" s="287"/>
      <c r="J162" s="287"/>
      <c r="K162" s="287"/>
      <c r="L162" s="287"/>
      <c r="M162" s="287"/>
      <c r="N162" s="287"/>
      <c r="O162" s="287"/>
      <c r="P162" s="284"/>
      <c r="Q162" s="287"/>
      <c r="R162" s="284"/>
      <c r="S162" s="284"/>
      <c r="T162" s="287"/>
    </row>
    <row r="163" spans="1:20" ht="24" customHeight="1">
      <c r="A163" s="284"/>
      <c r="B163" s="284"/>
      <c r="C163" s="284"/>
      <c r="D163" s="284"/>
      <c r="E163" s="284"/>
      <c r="F163" s="284"/>
      <c r="G163" s="284"/>
      <c r="H163" s="287"/>
      <c r="I163" s="287"/>
      <c r="J163" s="287"/>
      <c r="K163" s="287"/>
      <c r="L163" s="287"/>
      <c r="M163" s="287"/>
      <c r="N163" s="287"/>
      <c r="O163" s="287"/>
      <c r="P163" s="284"/>
      <c r="Q163" s="287"/>
      <c r="R163" s="284"/>
      <c r="S163" s="284"/>
      <c r="T163" s="287"/>
    </row>
    <row r="164" spans="1:20" ht="24" customHeight="1">
      <c r="A164" s="284"/>
      <c r="B164" s="284"/>
      <c r="C164" s="284"/>
      <c r="D164" s="284"/>
      <c r="E164" s="284"/>
      <c r="F164" s="284"/>
      <c r="G164" s="284"/>
      <c r="H164" s="287"/>
      <c r="I164" s="287"/>
      <c r="J164" s="287"/>
      <c r="K164" s="287"/>
      <c r="L164" s="287"/>
      <c r="M164" s="287"/>
      <c r="N164" s="287"/>
      <c r="O164" s="287"/>
      <c r="P164" s="284"/>
      <c r="Q164" s="287"/>
      <c r="R164" s="284"/>
      <c r="S164" s="284"/>
      <c r="T164" s="287"/>
    </row>
    <row r="165" spans="1:20" ht="24" customHeight="1">
      <c r="A165" s="284"/>
      <c r="B165" s="284"/>
      <c r="C165" s="284"/>
      <c r="D165" s="284"/>
      <c r="E165" s="284"/>
      <c r="F165" s="284"/>
      <c r="G165" s="284"/>
      <c r="H165" s="287"/>
      <c r="I165" s="287"/>
      <c r="J165" s="287"/>
      <c r="K165" s="287"/>
      <c r="L165" s="287"/>
      <c r="M165" s="287"/>
      <c r="N165" s="287"/>
      <c r="O165" s="287"/>
      <c r="P165" s="284"/>
      <c r="Q165" s="287"/>
      <c r="R165" s="284"/>
      <c r="S165" s="284"/>
      <c r="T165" s="287"/>
    </row>
    <row r="166" spans="1:20" ht="24" customHeight="1">
      <c r="A166" s="284"/>
      <c r="B166" s="284"/>
      <c r="C166" s="284"/>
      <c r="D166" s="284"/>
      <c r="E166" s="284"/>
      <c r="F166" s="284"/>
      <c r="G166" s="284"/>
      <c r="H166" s="287"/>
      <c r="I166" s="287"/>
      <c r="J166" s="287"/>
      <c r="K166" s="287"/>
      <c r="L166" s="287"/>
      <c r="M166" s="287"/>
      <c r="N166" s="287"/>
      <c r="O166" s="287"/>
      <c r="P166" s="284"/>
      <c r="Q166" s="287"/>
      <c r="R166" s="284"/>
      <c r="S166" s="284"/>
      <c r="T166" s="287"/>
    </row>
    <row r="167" spans="1:20" ht="12" customHeight="1">
      <c r="A167" s="284"/>
      <c r="B167" s="284"/>
      <c r="C167" s="284"/>
      <c r="D167" s="284"/>
      <c r="E167" s="284"/>
      <c r="F167" s="284"/>
      <c r="G167" s="284"/>
      <c r="H167" s="287"/>
      <c r="I167" s="287"/>
      <c r="J167" s="287"/>
      <c r="K167" s="287"/>
      <c r="L167" s="287"/>
      <c r="M167" s="287"/>
      <c r="N167" s="287"/>
      <c r="O167" s="287"/>
      <c r="P167" s="284"/>
      <c r="Q167" s="284"/>
      <c r="R167" s="284"/>
      <c r="S167" s="284"/>
      <c r="T167" s="284"/>
    </row>
    <row r="168" spans="1:21" ht="24" customHeight="1">
      <c r="A168" s="284"/>
      <c r="B168" s="284"/>
      <c r="C168" s="284"/>
      <c r="D168" s="284"/>
      <c r="E168" s="284"/>
      <c r="F168" s="284"/>
      <c r="G168" s="284"/>
      <c r="H168" s="287"/>
      <c r="I168" s="287"/>
      <c r="J168" s="284"/>
      <c r="K168" s="287"/>
      <c r="L168" s="287"/>
      <c r="M168" s="284"/>
      <c r="N168" s="287"/>
      <c r="O168" s="287"/>
      <c r="P168" s="284"/>
      <c r="Q168" s="287"/>
      <c r="R168" s="284"/>
      <c r="S168" s="284"/>
      <c r="T168" s="287"/>
      <c r="U168" s="284"/>
    </row>
    <row r="169" spans="1:20" ht="12" customHeight="1">
      <c r="A169" s="284"/>
      <c r="B169" s="284"/>
      <c r="C169" s="284"/>
      <c r="D169" s="284"/>
      <c r="E169" s="284"/>
      <c r="F169" s="284"/>
      <c r="G169" s="284"/>
      <c r="H169" s="287"/>
      <c r="I169" s="287"/>
      <c r="J169" s="287"/>
      <c r="K169" s="287"/>
      <c r="L169" s="287"/>
      <c r="M169" s="287"/>
      <c r="N169" s="287"/>
      <c r="O169" s="287"/>
      <c r="P169" s="284"/>
      <c r="Q169" s="284"/>
      <c r="R169" s="284"/>
      <c r="S169" s="284"/>
      <c r="T169" s="284"/>
    </row>
    <row r="170" spans="1:20" ht="12" customHeight="1">
      <c r="A170" s="284"/>
      <c r="B170" s="284"/>
      <c r="C170" s="284"/>
      <c r="D170" s="284"/>
      <c r="E170" s="284"/>
      <c r="F170" s="284"/>
      <c r="G170" s="284"/>
      <c r="H170" s="287"/>
      <c r="I170" s="287"/>
      <c r="J170" s="287"/>
      <c r="K170" s="287"/>
      <c r="L170" s="287"/>
      <c r="M170" s="287"/>
      <c r="N170" s="287"/>
      <c r="O170" s="287"/>
      <c r="P170" s="284"/>
      <c r="Q170" s="284"/>
      <c r="R170" s="284"/>
      <c r="S170" s="284"/>
      <c r="T170" s="284"/>
    </row>
    <row r="171" spans="1:20" ht="24" customHeight="1">
      <c r="A171" s="284"/>
      <c r="B171" s="284"/>
      <c r="C171" s="284"/>
      <c r="D171" s="284"/>
      <c r="E171" s="284"/>
      <c r="F171" s="284"/>
      <c r="G171" s="284"/>
      <c r="H171" s="287"/>
      <c r="I171" s="287"/>
      <c r="J171" s="284"/>
      <c r="K171" s="287"/>
      <c r="L171" s="287"/>
      <c r="M171" s="284"/>
      <c r="N171" s="287"/>
      <c r="O171" s="287"/>
      <c r="P171" s="284"/>
      <c r="Q171" s="287"/>
      <c r="R171" s="284"/>
      <c r="S171" s="284"/>
      <c r="T171" s="287"/>
    </row>
    <row r="172" spans="1:20" ht="12" customHeight="1">
      <c r="A172" s="284"/>
      <c r="B172" s="284"/>
      <c r="C172" s="284"/>
      <c r="D172" s="284"/>
      <c r="E172" s="284"/>
      <c r="F172" s="284"/>
      <c r="G172" s="284"/>
      <c r="H172" s="287"/>
      <c r="I172" s="287"/>
      <c r="J172" s="287"/>
      <c r="K172" s="287"/>
      <c r="L172" s="287"/>
      <c r="M172" s="287"/>
      <c r="N172" s="287"/>
      <c r="O172" s="287"/>
      <c r="P172" s="284"/>
      <c r="Q172" s="284"/>
      <c r="R172" s="284"/>
      <c r="S172" s="284"/>
      <c r="T172" s="284"/>
    </row>
    <row r="173" spans="1:20" ht="24" customHeight="1">
      <c r="A173" s="284"/>
      <c r="B173" s="284"/>
      <c r="C173" s="284"/>
      <c r="D173" s="284"/>
      <c r="E173" s="284"/>
      <c r="F173" s="284"/>
      <c r="G173" s="532"/>
      <c r="H173" s="287"/>
      <c r="I173" s="287"/>
      <c r="J173" s="532"/>
      <c r="K173" s="287"/>
      <c r="L173" s="287"/>
      <c r="M173" s="532"/>
      <c r="N173" s="287"/>
      <c r="O173" s="287"/>
      <c r="P173" s="532"/>
      <c r="Q173" s="287"/>
      <c r="R173" s="284"/>
      <c r="S173" s="532"/>
      <c r="T173" s="287"/>
    </row>
    <row r="174" spans="1:20" ht="24" customHeight="1">
      <c r="A174" s="284"/>
      <c r="B174" s="284"/>
      <c r="C174" s="284"/>
      <c r="D174" s="284"/>
      <c r="E174" s="284"/>
      <c r="F174" s="284"/>
      <c r="G174" s="284"/>
      <c r="H174" s="287"/>
      <c r="I174" s="287"/>
      <c r="J174" s="287"/>
      <c r="K174" s="287"/>
      <c r="L174" s="287"/>
      <c r="M174" s="287"/>
      <c r="N174" s="287"/>
      <c r="O174" s="287"/>
      <c r="P174" s="284"/>
      <c r="Q174" s="287"/>
      <c r="R174" s="284"/>
      <c r="S174" s="284"/>
      <c r="T174" s="287"/>
    </row>
    <row r="175" spans="1:20" ht="24" customHeight="1">
      <c r="A175" s="284"/>
      <c r="B175" s="284"/>
      <c r="C175" s="284"/>
      <c r="D175" s="284"/>
      <c r="E175" s="284"/>
      <c r="F175" s="284"/>
      <c r="G175" s="284"/>
      <c r="H175" s="287"/>
      <c r="I175" s="287"/>
      <c r="J175" s="287"/>
      <c r="K175" s="287"/>
      <c r="L175" s="287"/>
      <c r="M175" s="284"/>
      <c r="N175" s="287"/>
      <c r="O175" s="287"/>
      <c r="P175" s="284"/>
      <c r="Q175" s="284"/>
      <c r="R175" s="284"/>
      <c r="S175" s="284"/>
      <c r="T175" s="284"/>
    </row>
    <row r="176" spans="1:20" ht="24" customHeight="1">
      <c r="A176" s="284"/>
      <c r="B176" s="284"/>
      <c r="C176" s="284"/>
      <c r="D176" s="284"/>
      <c r="E176" s="284"/>
      <c r="F176" s="284"/>
      <c r="G176" s="284"/>
      <c r="H176" s="287"/>
      <c r="I176" s="287"/>
      <c r="J176" s="287"/>
      <c r="K176" s="287"/>
      <c r="L176" s="287"/>
      <c r="M176" s="287"/>
      <c r="N176" s="287"/>
      <c r="O176" s="287"/>
      <c r="P176" s="284"/>
      <c r="Q176" s="284"/>
      <c r="R176" s="284"/>
      <c r="S176" s="284"/>
      <c r="T176" s="284"/>
    </row>
    <row r="177" spans="1:20" ht="24" customHeight="1">
      <c r="A177" s="284"/>
      <c r="B177" s="284"/>
      <c r="C177" s="284"/>
      <c r="D177" s="284"/>
      <c r="E177" s="284"/>
      <c r="F177" s="284"/>
      <c r="G177" s="284"/>
      <c r="H177" s="287"/>
      <c r="I177" s="287"/>
      <c r="J177" s="287"/>
      <c r="K177" s="287"/>
      <c r="L177" s="287"/>
      <c r="M177" s="287"/>
      <c r="N177" s="287"/>
      <c r="O177" s="287"/>
      <c r="P177" s="284"/>
      <c r="Q177" s="284"/>
      <c r="R177" s="284"/>
      <c r="S177" s="284"/>
      <c r="T177" s="284"/>
    </row>
    <row r="178" spans="1:20" ht="24" customHeight="1">
      <c r="A178" s="284"/>
      <c r="B178" s="284"/>
      <c r="C178" s="284"/>
      <c r="D178" s="284"/>
      <c r="E178" s="284"/>
      <c r="F178" s="284"/>
      <c r="G178" s="284"/>
      <c r="H178" s="287"/>
      <c r="I178" s="287"/>
      <c r="J178" s="287"/>
      <c r="K178" s="287"/>
      <c r="L178" s="287"/>
      <c r="M178" s="287"/>
      <c r="N178" s="287"/>
      <c r="O178" s="287"/>
      <c r="P178" s="284"/>
      <c r="Q178" s="284"/>
      <c r="R178" s="284"/>
      <c r="S178" s="284"/>
      <c r="T178" s="284"/>
    </row>
    <row r="179" spans="1:20" ht="24" customHeight="1">
      <c r="A179" s="284"/>
      <c r="B179" s="284"/>
      <c r="C179" s="284"/>
      <c r="D179" s="284"/>
      <c r="E179" s="284"/>
      <c r="F179" s="284"/>
      <c r="G179" s="284"/>
      <c r="H179" s="287"/>
      <c r="I179" s="287"/>
      <c r="J179" s="287"/>
      <c r="K179" s="287"/>
      <c r="L179" s="287"/>
      <c r="M179" s="287"/>
      <c r="N179" s="287"/>
      <c r="O179" s="287"/>
      <c r="P179" s="284"/>
      <c r="Q179" s="284"/>
      <c r="R179" s="284"/>
      <c r="S179" s="284"/>
      <c r="T179" s="284"/>
    </row>
    <row r="180" spans="1:20" ht="24" customHeight="1">
      <c r="A180" s="284"/>
      <c r="B180" s="284"/>
      <c r="C180" s="284"/>
      <c r="D180" s="284"/>
      <c r="E180" s="284"/>
      <c r="F180" s="284"/>
      <c r="G180" s="284"/>
      <c r="H180" s="287"/>
      <c r="I180" s="287"/>
      <c r="J180" s="287"/>
      <c r="K180" s="287"/>
      <c r="L180" s="287"/>
      <c r="M180" s="287"/>
      <c r="N180" s="287"/>
      <c r="O180" s="287"/>
      <c r="P180" s="284"/>
      <c r="Q180" s="284"/>
      <c r="R180" s="284"/>
      <c r="S180" s="284"/>
      <c r="T180" s="284"/>
    </row>
    <row r="181" spans="1:20" ht="24" customHeight="1">
      <c r="A181" s="284"/>
      <c r="B181" s="284"/>
      <c r="C181" s="284"/>
      <c r="D181" s="284"/>
      <c r="E181" s="284"/>
      <c r="F181" s="284"/>
      <c r="G181" s="284"/>
      <c r="H181" s="287"/>
      <c r="I181" s="287"/>
      <c r="J181" s="287"/>
      <c r="K181" s="287"/>
      <c r="L181" s="287"/>
      <c r="M181" s="287"/>
      <c r="N181" s="287"/>
      <c r="O181" s="287"/>
      <c r="P181" s="284"/>
      <c r="Q181" s="284"/>
      <c r="R181" s="284"/>
      <c r="S181" s="284"/>
      <c r="T181" s="284"/>
    </row>
    <row r="182" spans="1:20" ht="24" customHeight="1">
      <c r="A182" s="284"/>
      <c r="B182" s="284"/>
      <c r="C182" s="284"/>
      <c r="D182" s="284"/>
      <c r="E182" s="284"/>
      <c r="F182" s="284"/>
      <c r="G182" s="284"/>
      <c r="H182" s="287"/>
      <c r="I182" s="287"/>
      <c r="J182" s="287"/>
      <c r="K182" s="287"/>
      <c r="L182" s="287"/>
      <c r="M182" s="287"/>
      <c r="N182" s="287"/>
      <c r="O182" s="287"/>
      <c r="P182" s="284"/>
      <c r="Q182" s="284"/>
      <c r="R182" s="284"/>
      <c r="S182" s="284"/>
      <c r="T182" s="284"/>
    </row>
    <row r="183" spans="1:20" ht="24" customHeight="1">
      <c r="A183" s="284"/>
      <c r="B183" s="284"/>
      <c r="C183" s="284"/>
      <c r="D183" s="284"/>
      <c r="E183" s="284"/>
      <c r="F183" s="284"/>
      <c r="G183" s="284"/>
      <c r="H183" s="287"/>
      <c r="I183" s="287"/>
      <c r="J183" s="287"/>
      <c r="K183" s="287"/>
      <c r="L183" s="287"/>
      <c r="M183" s="287"/>
      <c r="N183" s="287"/>
      <c r="O183" s="287"/>
      <c r="P183" s="284"/>
      <c r="Q183" s="284"/>
      <c r="R183" s="284"/>
      <c r="S183" s="284"/>
      <c r="T183" s="284"/>
    </row>
    <row r="184" spans="1:20" ht="24" customHeight="1">
      <c r="A184" s="284"/>
      <c r="B184" s="284"/>
      <c r="C184" s="284"/>
      <c r="D184" s="284"/>
      <c r="E184" s="284"/>
      <c r="F184" s="284"/>
      <c r="G184" s="284"/>
      <c r="H184" s="287"/>
      <c r="I184" s="287"/>
      <c r="J184" s="287"/>
      <c r="K184" s="287"/>
      <c r="L184" s="287"/>
      <c r="M184" s="287"/>
      <c r="N184" s="287"/>
      <c r="O184" s="287"/>
      <c r="P184" s="284"/>
      <c r="Q184" s="284"/>
      <c r="R184" s="284"/>
      <c r="S184" s="284"/>
      <c r="T184" s="284"/>
    </row>
    <row r="185" spans="1:20" ht="24" customHeight="1">
      <c r="A185" s="284"/>
      <c r="B185" s="284"/>
      <c r="C185" s="284"/>
      <c r="D185" s="284"/>
      <c r="E185" s="284"/>
      <c r="F185" s="284"/>
      <c r="G185" s="284"/>
      <c r="H185" s="287"/>
      <c r="I185" s="287"/>
      <c r="J185" s="287"/>
      <c r="K185" s="287"/>
      <c r="L185" s="287"/>
      <c r="M185" s="287"/>
      <c r="N185" s="287"/>
      <c r="O185" s="287"/>
      <c r="P185" s="284"/>
      <c r="Q185" s="284"/>
      <c r="R185" s="284"/>
      <c r="S185" s="284"/>
      <c r="T185" s="284"/>
    </row>
    <row r="186" spans="1:20" ht="24" customHeight="1">
      <c r="A186" s="284"/>
      <c r="B186" s="284"/>
      <c r="C186" s="284"/>
      <c r="D186" s="284"/>
      <c r="E186" s="284"/>
      <c r="F186" s="284"/>
      <c r="G186" s="284"/>
      <c r="H186" s="287"/>
      <c r="I186" s="287"/>
      <c r="J186" s="287"/>
      <c r="K186" s="287"/>
      <c r="L186" s="287"/>
      <c r="M186" s="287"/>
      <c r="N186" s="287"/>
      <c r="O186" s="287"/>
      <c r="P186" s="284"/>
      <c r="Q186" s="284"/>
      <c r="R186" s="284"/>
      <c r="S186" s="284"/>
      <c r="T186" s="284"/>
    </row>
    <row r="187" spans="1:20" ht="24" customHeight="1">
      <c r="A187" s="284"/>
      <c r="B187" s="284"/>
      <c r="C187" s="284"/>
      <c r="D187" s="284"/>
      <c r="E187" s="284"/>
      <c r="F187" s="284"/>
      <c r="G187" s="284"/>
      <c r="H187" s="287"/>
      <c r="I187" s="287"/>
      <c r="J187" s="287"/>
      <c r="K187" s="287"/>
      <c r="L187" s="287"/>
      <c r="M187" s="287"/>
      <c r="N187" s="287"/>
      <c r="O187" s="287"/>
      <c r="P187" s="284"/>
      <c r="Q187" s="284"/>
      <c r="R187" s="284"/>
      <c r="S187" s="284"/>
      <c r="T187" s="284"/>
    </row>
    <row r="188" spans="1:20" ht="24" customHeight="1">
      <c r="A188" s="284"/>
      <c r="B188" s="284"/>
      <c r="C188" s="284"/>
      <c r="D188" s="284"/>
      <c r="E188" s="284"/>
      <c r="F188" s="284"/>
      <c r="G188" s="284"/>
      <c r="H188" s="287"/>
      <c r="I188" s="287"/>
      <c r="J188" s="287"/>
      <c r="K188" s="287"/>
      <c r="L188" s="287"/>
      <c r="M188" s="287"/>
      <c r="N188" s="287"/>
      <c r="O188" s="287"/>
      <c r="P188" s="284"/>
      <c r="Q188" s="284"/>
      <c r="R188" s="284"/>
      <c r="S188" s="284"/>
      <c r="T188" s="284"/>
    </row>
    <row r="189" spans="1:20" ht="24" customHeight="1">
      <c r="A189" s="284"/>
      <c r="B189" s="284"/>
      <c r="C189" s="284"/>
      <c r="D189" s="284"/>
      <c r="E189" s="284"/>
      <c r="F189" s="284"/>
      <c r="G189" s="284"/>
      <c r="H189" s="287"/>
      <c r="I189" s="287"/>
      <c r="J189" s="287"/>
      <c r="K189" s="287"/>
      <c r="L189" s="287"/>
      <c r="M189" s="287"/>
      <c r="N189" s="287"/>
      <c r="O189" s="287"/>
      <c r="P189" s="284"/>
      <c r="Q189" s="284"/>
      <c r="R189" s="284"/>
      <c r="S189" s="284"/>
      <c r="T189" s="284"/>
    </row>
    <row r="190" spans="1:20" ht="24" customHeight="1">
      <c r="A190" s="284"/>
      <c r="B190" s="284"/>
      <c r="C190" s="284"/>
      <c r="D190" s="284"/>
      <c r="E190" s="284"/>
      <c r="F190" s="284"/>
      <c r="G190" s="284"/>
      <c r="H190" s="287"/>
      <c r="I190" s="287"/>
      <c r="J190" s="287"/>
      <c r="K190" s="287"/>
      <c r="L190" s="287"/>
      <c r="M190" s="287"/>
      <c r="N190" s="287"/>
      <c r="O190" s="287"/>
      <c r="P190" s="284"/>
      <c r="Q190" s="284"/>
      <c r="R190" s="284"/>
      <c r="S190" s="284"/>
      <c r="T190" s="284"/>
    </row>
    <row r="191" spans="1:20" ht="24" customHeight="1">
      <c r="A191" s="284"/>
      <c r="B191" s="284"/>
      <c r="C191" s="284"/>
      <c r="D191" s="284"/>
      <c r="E191" s="284"/>
      <c r="F191" s="284"/>
      <c r="G191" s="284"/>
      <c r="H191" s="287"/>
      <c r="I191" s="287"/>
      <c r="J191" s="287"/>
      <c r="K191" s="287"/>
      <c r="L191" s="287"/>
      <c r="M191" s="287"/>
      <c r="N191" s="287"/>
      <c r="O191" s="287"/>
      <c r="P191" s="284"/>
      <c r="Q191" s="284"/>
      <c r="R191" s="284"/>
      <c r="S191" s="284"/>
      <c r="T191" s="284"/>
    </row>
    <row r="192" spans="1:20" ht="24" customHeight="1">
      <c r="A192" s="284"/>
      <c r="B192" s="284"/>
      <c r="C192" s="284"/>
      <c r="D192" s="284"/>
      <c r="E192" s="284"/>
      <c r="F192" s="284"/>
      <c r="G192" s="284"/>
      <c r="H192" s="287"/>
      <c r="I192" s="287"/>
      <c r="J192" s="287"/>
      <c r="K192" s="287"/>
      <c r="L192" s="287"/>
      <c r="M192" s="287"/>
      <c r="N192" s="287"/>
      <c r="O192" s="287"/>
      <c r="P192" s="284"/>
      <c r="Q192" s="284"/>
      <c r="R192" s="284"/>
      <c r="S192" s="284"/>
      <c r="T192" s="284"/>
    </row>
    <row r="193" spans="1:20" ht="24" customHeight="1">
      <c r="A193" s="284"/>
      <c r="B193" s="284"/>
      <c r="C193" s="284"/>
      <c r="D193" s="284"/>
      <c r="E193" s="284"/>
      <c r="F193" s="284"/>
      <c r="G193" s="284"/>
      <c r="H193" s="287"/>
      <c r="I193" s="287"/>
      <c r="J193" s="287"/>
      <c r="K193" s="287"/>
      <c r="L193" s="287"/>
      <c r="M193" s="287"/>
      <c r="N193" s="287"/>
      <c r="O193" s="287"/>
      <c r="P193" s="284"/>
      <c r="Q193" s="284"/>
      <c r="R193" s="284"/>
      <c r="S193" s="284"/>
      <c r="T193" s="284"/>
    </row>
    <row r="194" spans="1:20" ht="24" customHeight="1">
      <c r="A194" s="284"/>
      <c r="B194" s="284"/>
      <c r="C194" s="284"/>
      <c r="D194" s="284"/>
      <c r="E194" s="284"/>
      <c r="F194" s="284"/>
      <c r="G194" s="284"/>
      <c r="H194" s="287"/>
      <c r="I194" s="287"/>
      <c r="J194" s="287"/>
      <c r="K194" s="287"/>
      <c r="L194" s="287"/>
      <c r="M194" s="287"/>
      <c r="N194" s="287"/>
      <c r="O194" s="287"/>
      <c r="P194" s="284"/>
      <c r="Q194" s="284"/>
      <c r="R194" s="284"/>
      <c r="S194" s="284"/>
      <c r="T194" s="284"/>
    </row>
    <row r="195" spans="1:20" ht="24" customHeight="1">
      <c r="A195" s="284"/>
      <c r="B195" s="284"/>
      <c r="C195" s="284"/>
      <c r="D195" s="284"/>
      <c r="E195" s="284"/>
      <c r="F195" s="284"/>
      <c r="G195" s="284"/>
      <c r="H195" s="287"/>
      <c r="I195" s="287"/>
      <c r="J195" s="287"/>
      <c r="K195" s="287"/>
      <c r="L195" s="287"/>
      <c r="M195" s="287"/>
      <c r="N195" s="287"/>
      <c r="O195" s="287"/>
      <c r="P195" s="284"/>
      <c r="Q195" s="284"/>
      <c r="R195" s="284"/>
      <c r="S195" s="284"/>
      <c r="T195" s="284"/>
    </row>
    <row r="196" spans="1:20" ht="24" customHeight="1">
      <c r="A196" s="284"/>
      <c r="B196" s="284"/>
      <c r="C196" s="284"/>
      <c r="D196" s="284"/>
      <c r="E196" s="284"/>
      <c r="F196" s="284"/>
      <c r="G196" s="284"/>
      <c r="H196" s="287"/>
      <c r="I196" s="287"/>
      <c r="J196" s="287"/>
      <c r="K196" s="287"/>
      <c r="L196" s="287"/>
      <c r="M196" s="287"/>
      <c r="N196" s="287"/>
      <c r="O196" s="287"/>
      <c r="P196" s="284"/>
      <c r="Q196" s="284"/>
      <c r="R196" s="284"/>
      <c r="S196" s="284"/>
      <c r="T196" s="284"/>
    </row>
    <row r="197" spans="1:20" ht="24" customHeight="1">
      <c r="A197" s="284"/>
      <c r="B197" s="284"/>
      <c r="C197" s="284"/>
      <c r="D197" s="284"/>
      <c r="E197" s="284"/>
      <c r="F197" s="284"/>
      <c r="G197" s="284"/>
      <c r="H197" s="287"/>
      <c r="I197" s="287"/>
      <c r="J197" s="287"/>
      <c r="K197" s="287"/>
      <c r="L197" s="287"/>
      <c r="M197" s="287"/>
      <c r="N197" s="287"/>
      <c r="O197" s="287"/>
      <c r="P197" s="284"/>
      <c r="Q197" s="284"/>
      <c r="R197" s="284"/>
      <c r="S197" s="284"/>
      <c r="T197" s="284"/>
    </row>
    <row r="198" spans="1:20" ht="24" customHeight="1">
      <c r="A198" s="284"/>
      <c r="B198" s="284"/>
      <c r="C198" s="284"/>
      <c r="D198" s="284"/>
      <c r="E198" s="284"/>
      <c r="F198" s="284"/>
      <c r="G198" s="284"/>
      <c r="H198" s="287"/>
      <c r="I198" s="287"/>
      <c r="J198" s="287"/>
      <c r="K198" s="287"/>
      <c r="L198" s="287"/>
      <c r="M198" s="287"/>
      <c r="N198" s="287"/>
      <c r="O198" s="287"/>
      <c r="P198" s="284"/>
      <c r="Q198" s="284"/>
      <c r="R198" s="284"/>
      <c r="S198" s="284"/>
      <c r="T198" s="284"/>
    </row>
    <row r="199" spans="1:20" ht="24" customHeight="1">
      <c r="A199" s="284"/>
      <c r="B199" s="284"/>
      <c r="C199" s="284"/>
      <c r="D199" s="284"/>
      <c r="E199" s="284"/>
      <c r="F199" s="284"/>
      <c r="G199" s="284"/>
      <c r="H199" s="287"/>
      <c r="I199" s="287"/>
      <c r="J199" s="287"/>
      <c r="K199" s="287"/>
      <c r="L199" s="287"/>
      <c r="M199" s="287"/>
      <c r="N199" s="287"/>
      <c r="O199" s="287"/>
      <c r="P199" s="284"/>
      <c r="Q199" s="284"/>
      <c r="R199" s="284"/>
      <c r="S199" s="284"/>
      <c r="T199" s="284"/>
    </row>
    <row r="200" spans="1:20" ht="24" customHeight="1">
      <c r="A200" s="284"/>
      <c r="B200" s="284"/>
      <c r="C200" s="284"/>
      <c r="D200" s="284"/>
      <c r="E200" s="284"/>
      <c r="F200" s="284"/>
      <c r="G200" s="284"/>
      <c r="H200" s="287"/>
      <c r="I200" s="287"/>
      <c r="J200" s="287"/>
      <c r="K200" s="287"/>
      <c r="L200" s="287"/>
      <c r="M200" s="287"/>
      <c r="N200" s="287"/>
      <c r="O200" s="287"/>
      <c r="P200" s="284"/>
      <c r="Q200" s="284"/>
      <c r="R200" s="284"/>
      <c r="S200" s="284"/>
      <c r="T200" s="284"/>
    </row>
    <row r="201" spans="1:20" ht="24" customHeight="1">
      <c r="A201" s="284"/>
      <c r="B201" s="284"/>
      <c r="C201" s="284"/>
      <c r="D201" s="284"/>
      <c r="E201" s="284"/>
      <c r="F201" s="284"/>
      <c r="G201" s="284"/>
      <c r="H201" s="287"/>
      <c r="I201" s="287"/>
      <c r="J201" s="287"/>
      <c r="K201" s="287"/>
      <c r="L201" s="287"/>
      <c r="M201" s="287"/>
      <c r="N201" s="287"/>
      <c r="O201" s="287"/>
      <c r="P201" s="284"/>
      <c r="Q201" s="284"/>
      <c r="R201" s="284"/>
      <c r="S201" s="284"/>
      <c r="T201" s="284"/>
    </row>
    <row r="202" spans="1:20" ht="24" customHeight="1">
      <c r="A202" s="284"/>
      <c r="B202" s="284"/>
      <c r="C202" s="284"/>
      <c r="D202" s="284"/>
      <c r="E202" s="284"/>
      <c r="F202" s="284"/>
      <c r="G202" s="284"/>
      <c r="H202" s="287"/>
      <c r="I202" s="287"/>
      <c r="J202" s="287"/>
      <c r="K202" s="287"/>
      <c r="L202" s="287"/>
      <c r="M202" s="287"/>
      <c r="N202" s="287"/>
      <c r="O202" s="287"/>
      <c r="P202" s="284"/>
      <c r="Q202" s="284"/>
      <c r="R202" s="284"/>
      <c r="S202" s="284"/>
      <c r="T202" s="284"/>
    </row>
    <row r="203" spans="1:20" ht="24" customHeight="1">
      <c r="A203" s="284"/>
      <c r="B203" s="284"/>
      <c r="C203" s="284"/>
      <c r="D203" s="284"/>
      <c r="E203" s="284"/>
      <c r="F203" s="284"/>
      <c r="G203" s="284"/>
      <c r="H203" s="287"/>
      <c r="I203" s="287"/>
      <c r="J203" s="287"/>
      <c r="K203" s="287"/>
      <c r="L203" s="287"/>
      <c r="M203" s="287"/>
      <c r="N203" s="287"/>
      <c r="O203" s="287"/>
      <c r="P203" s="284"/>
      <c r="Q203" s="284"/>
      <c r="R203" s="284"/>
      <c r="S203" s="284"/>
      <c r="T203" s="284"/>
    </row>
    <row r="204" spans="1:20" ht="24" customHeight="1">
      <c r="A204" s="284"/>
      <c r="B204" s="284"/>
      <c r="C204" s="284"/>
      <c r="D204" s="284"/>
      <c r="E204" s="284"/>
      <c r="F204" s="284"/>
      <c r="G204" s="284"/>
      <c r="H204" s="287"/>
      <c r="I204" s="287"/>
      <c r="J204" s="287"/>
      <c r="K204" s="287"/>
      <c r="L204" s="287"/>
      <c r="M204" s="287"/>
      <c r="N204" s="287"/>
      <c r="O204" s="287"/>
      <c r="P204" s="284"/>
      <c r="Q204" s="284"/>
      <c r="R204" s="284"/>
      <c r="S204" s="284"/>
      <c r="T204" s="284"/>
    </row>
  </sheetData>
  <sheetProtection selectLockedCells="1"/>
  <mergeCells count="16">
    <mergeCell ref="A148:T148"/>
    <mergeCell ref="A99:T99"/>
    <mergeCell ref="A100:T100"/>
    <mergeCell ref="A101:T101"/>
    <mergeCell ref="A145:T145"/>
    <mergeCell ref="A1:T1"/>
    <mergeCell ref="A2:T2"/>
    <mergeCell ref="A3:T3"/>
    <mergeCell ref="A4:T4"/>
    <mergeCell ref="A71:T71"/>
    <mergeCell ref="A102:T102"/>
    <mergeCell ref="A147:T147"/>
    <mergeCell ref="A68:T68"/>
    <mergeCell ref="A69:T69"/>
    <mergeCell ref="A70:T70"/>
    <mergeCell ref="A146:T146"/>
  </mergeCells>
  <printOptions horizontalCentered="1"/>
  <pageMargins left="0.25" right="0.31" top="0.5" bottom="0.5" header="0.5" footer="0"/>
  <pageSetup horizontalDpi="300" verticalDpi="300" orientation="portrait" scale="72" r:id="rId1"/>
  <rowBreaks count="3" manualBreakCount="3">
    <brk id="72" max="21" man="1"/>
    <brk id="98" max="255" man="1"/>
    <brk id="14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8.140625" style="0" customWidth="1"/>
    <col min="2" max="2" width="15.140625" style="0" customWidth="1"/>
    <col min="3" max="12" width="3.7109375" style="0" customWidth="1"/>
    <col min="13" max="17" width="9.7109375" style="0" customWidth="1"/>
    <col min="18" max="18" width="2.140625" style="0" customWidth="1"/>
  </cols>
  <sheetData>
    <row r="1" spans="1:17" s="30" customFormat="1" ht="12.7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s="30" customFormat="1" ht="12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0" customFormat="1" ht="12.75">
      <c r="A3" s="35" t="s">
        <v>108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475" t="s">
        <v>270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5"/>
      <c r="R4" s="14"/>
    </row>
    <row r="5" spans="1:18" ht="12.75">
      <c r="A5" s="47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5"/>
      <c r="R5" s="14"/>
    </row>
    <row r="6" spans="1:18" ht="12.75">
      <c r="A6" s="485" t="s">
        <v>125</v>
      </c>
      <c r="B6" s="485" t="s">
        <v>124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35"/>
      <c r="R6" s="14"/>
    </row>
    <row r="7" spans="1:18" ht="12.75">
      <c r="A7" s="475"/>
      <c r="B7" s="485" t="s">
        <v>129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35"/>
      <c r="R7" s="14"/>
    </row>
    <row r="8" spans="1:18" ht="12.75">
      <c r="A8" s="475"/>
      <c r="B8" s="485" t="s">
        <v>130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35"/>
      <c r="R8" s="14"/>
    </row>
    <row r="9" ht="12.75" customHeight="1" thickBot="1"/>
    <row r="10" spans="1:17" ht="13.5" thickTop="1">
      <c r="A10" s="33"/>
      <c r="B10" s="48"/>
      <c r="C10" s="33"/>
      <c r="D10" s="48"/>
      <c r="E10" s="48"/>
      <c r="F10" s="39"/>
      <c r="G10" s="48"/>
      <c r="H10" s="48"/>
      <c r="I10" s="48"/>
      <c r="J10" s="48"/>
      <c r="K10" s="48"/>
      <c r="L10" s="39"/>
      <c r="M10" s="48"/>
      <c r="N10" s="48"/>
      <c r="O10" s="48"/>
      <c r="P10" s="48"/>
      <c r="Q10" s="39"/>
    </row>
    <row r="11" spans="1:17" ht="12.75">
      <c r="A11" s="56" t="s">
        <v>122</v>
      </c>
      <c r="B11" s="13"/>
      <c r="C11" s="56" t="s">
        <v>110</v>
      </c>
      <c r="D11" s="13"/>
      <c r="E11" s="13"/>
      <c r="F11" s="100"/>
      <c r="G11" s="13" t="s">
        <v>111</v>
      </c>
      <c r="H11" s="13"/>
      <c r="I11" s="13"/>
      <c r="J11" s="13"/>
      <c r="K11" s="13"/>
      <c r="L11" s="100"/>
      <c r="M11" s="13" t="s">
        <v>117</v>
      </c>
      <c r="N11" s="62"/>
      <c r="O11" s="62"/>
      <c r="P11" s="62"/>
      <c r="Q11" s="63"/>
    </row>
    <row r="12" spans="1:17" ht="69.75" customHeight="1">
      <c r="A12" s="96" t="s">
        <v>123</v>
      </c>
      <c r="B12" s="101" t="s">
        <v>109</v>
      </c>
      <c r="C12" s="102" t="s">
        <v>126</v>
      </c>
      <c r="D12" s="97" t="s">
        <v>131</v>
      </c>
      <c r="E12" s="97" t="s">
        <v>127</v>
      </c>
      <c r="F12" s="103" t="s">
        <v>128</v>
      </c>
      <c r="G12" s="64" t="s">
        <v>112</v>
      </c>
      <c r="H12" s="98" t="s">
        <v>113</v>
      </c>
      <c r="I12" s="98" t="s">
        <v>114</v>
      </c>
      <c r="J12" s="98" t="s">
        <v>15</v>
      </c>
      <c r="K12" s="98" t="s">
        <v>115</v>
      </c>
      <c r="L12" s="99" t="s">
        <v>116</v>
      </c>
      <c r="M12" s="107" t="s">
        <v>118</v>
      </c>
      <c r="N12" s="98" t="s">
        <v>119</v>
      </c>
      <c r="O12" s="98" t="s">
        <v>120</v>
      </c>
      <c r="P12" s="98" t="s">
        <v>121</v>
      </c>
      <c r="Q12" s="99" t="s">
        <v>156</v>
      </c>
    </row>
    <row r="13" spans="1:17" ht="24" customHeight="1">
      <c r="A13" s="504"/>
      <c r="B13" s="505"/>
      <c r="C13" s="506"/>
      <c r="D13" s="507"/>
      <c r="E13" s="507"/>
      <c r="F13" s="508"/>
      <c r="G13" s="506"/>
      <c r="H13" s="507"/>
      <c r="I13" s="507"/>
      <c r="J13" s="507"/>
      <c r="K13" s="507"/>
      <c r="L13" s="508"/>
      <c r="M13" s="509"/>
      <c r="N13" s="510"/>
      <c r="O13" s="510"/>
      <c r="P13" s="510"/>
      <c r="Q13" s="511"/>
    </row>
    <row r="14" spans="1:17" ht="24" customHeight="1">
      <c r="A14" s="512"/>
      <c r="B14" s="513"/>
      <c r="C14" s="347"/>
      <c r="D14" s="348"/>
      <c r="E14" s="348"/>
      <c r="F14" s="514"/>
      <c r="G14" s="347"/>
      <c r="H14" s="348"/>
      <c r="I14" s="348"/>
      <c r="J14" s="348"/>
      <c r="K14" s="348"/>
      <c r="L14" s="514"/>
      <c r="M14" s="515"/>
      <c r="N14" s="403"/>
      <c r="O14" s="403"/>
      <c r="P14" s="403"/>
      <c r="Q14" s="516"/>
    </row>
    <row r="15" spans="1:17" ht="24" customHeight="1">
      <c r="A15" s="512"/>
      <c r="B15" s="513"/>
      <c r="C15" s="347"/>
      <c r="D15" s="348"/>
      <c r="E15" s="348"/>
      <c r="F15" s="514"/>
      <c r="G15" s="347"/>
      <c r="H15" s="348"/>
      <c r="I15" s="348"/>
      <c r="J15" s="348"/>
      <c r="K15" s="348"/>
      <c r="L15" s="514"/>
      <c r="M15" s="515"/>
      <c r="N15" s="403"/>
      <c r="O15" s="403"/>
      <c r="P15" s="403"/>
      <c r="Q15" s="516"/>
    </row>
    <row r="16" spans="1:17" ht="24" customHeight="1">
      <c r="A16" s="512"/>
      <c r="B16" s="513"/>
      <c r="C16" s="347"/>
      <c r="D16" s="348"/>
      <c r="E16" s="348"/>
      <c r="F16" s="514"/>
      <c r="G16" s="347"/>
      <c r="H16" s="348"/>
      <c r="I16" s="348"/>
      <c r="J16" s="348"/>
      <c r="K16" s="348"/>
      <c r="L16" s="514"/>
      <c r="M16" s="515"/>
      <c r="N16" s="403"/>
      <c r="O16" s="403"/>
      <c r="P16" s="403"/>
      <c r="Q16" s="516"/>
    </row>
    <row r="17" spans="1:17" ht="24" customHeight="1">
      <c r="A17" s="512"/>
      <c r="B17" s="513"/>
      <c r="C17" s="347"/>
      <c r="D17" s="348"/>
      <c r="E17" s="348"/>
      <c r="F17" s="514"/>
      <c r="G17" s="347"/>
      <c r="H17" s="348"/>
      <c r="I17" s="348"/>
      <c r="J17" s="348"/>
      <c r="K17" s="348"/>
      <c r="L17" s="514"/>
      <c r="M17" s="515"/>
      <c r="N17" s="403"/>
      <c r="O17" s="403"/>
      <c r="P17" s="403"/>
      <c r="Q17" s="516"/>
    </row>
    <row r="18" spans="1:17" ht="24" customHeight="1">
      <c r="A18" s="512"/>
      <c r="B18" s="513"/>
      <c r="C18" s="347"/>
      <c r="D18" s="348"/>
      <c r="E18" s="348"/>
      <c r="F18" s="514"/>
      <c r="G18" s="347"/>
      <c r="H18" s="348"/>
      <c r="I18" s="348"/>
      <c r="J18" s="348"/>
      <c r="K18" s="348"/>
      <c r="L18" s="514"/>
      <c r="M18" s="515"/>
      <c r="N18" s="403"/>
      <c r="O18" s="403"/>
      <c r="P18" s="403"/>
      <c r="Q18" s="516"/>
    </row>
    <row r="19" spans="1:17" ht="24" customHeight="1">
      <c r="A19" s="512"/>
      <c r="B19" s="513"/>
      <c r="C19" s="347"/>
      <c r="D19" s="348"/>
      <c r="E19" s="348"/>
      <c r="F19" s="514"/>
      <c r="G19" s="347"/>
      <c r="H19" s="348"/>
      <c r="I19" s="348"/>
      <c r="J19" s="348"/>
      <c r="K19" s="348"/>
      <c r="L19" s="514"/>
      <c r="M19" s="515"/>
      <c r="N19" s="403"/>
      <c r="O19" s="403"/>
      <c r="P19" s="403"/>
      <c r="Q19" s="516"/>
    </row>
    <row r="20" spans="1:17" ht="24" customHeight="1">
      <c r="A20" s="512"/>
      <c r="B20" s="513"/>
      <c r="C20" s="347"/>
      <c r="D20" s="348"/>
      <c r="E20" s="348"/>
      <c r="F20" s="514"/>
      <c r="G20" s="347"/>
      <c r="H20" s="348"/>
      <c r="I20" s="348"/>
      <c r="J20" s="348"/>
      <c r="K20" s="348"/>
      <c r="L20" s="514"/>
      <c r="M20" s="515"/>
      <c r="N20" s="403"/>
      <c r="O20" s="403"/>
      <c r="P20" s="403"/>
      <c r="Q20" s="516"/>
    </row>
    <row r="21" spans="1:17" ht="24" customHeight="1">
      <c r="A21" s="512"/>
      <c r="B21" s="513"/>
      <c r="C21" s="347"/>
      <c r="D21" s="348"/>
      <c r="E21" s="348"/>
      <c r="F21" s="514"/>
      <c r="G21" s="347"/>
      <c r="H21" s="348"/>
      <c r="I21" s="348"/>
      <c r="J21" s="348"/>
      <c r="K21" s="348"/>
      <c r="L21" s="514"/>
      <c r="M21" s="515"/>
      <c r="N21" s="403"/>
      <c r="O21" s="403"/>
      <c r="P21" s="403"/>
      <c r="Q21" s="516"/>
    </row>
    <row r="22" spans="1:17" ht="24" customHeight="1" thickBot="1">
      <c r="A22" s="517"/>
      <c r="B22" s="518"/>
      <c r="C22" s="519"/>
      <c r="D22" s="520"/>
      <c r="E22" s="520"/>
      <c r="F22" s="521"/>
      <c r="G22" s="519"/>
      <c r="H22" s="520"/>
      <c r="I22" s="520"/>
      <c r="J22" s="520"/>
      <c r="K22" s="520"/>
      <c r="L22" s="521"/>
      <c r="M22" s="522"/>
      <c r="N22" s="523"/>
      <c r="O22" s="523"/>
      <c r="P22" s="523"/>
      <c r="Q22" s="524"/>
    </row>
    <row r="23" spans="2:3" ht="13.5" thickTop="1">
      <c r="B23" s="48"/>
      <c r="C23" s="48"/>
    </row>
  </sheetData>
  <sheetProtection/>
  <printOptions horizontalCentered="1"/>
  <pageMargins left="0.52" right="0.52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28.140625" style="0" customWidth="1"/>
    <col min="2" max="2" width="15.140625" style="0" customWidth="1"/>
    <col min="3" max="12" width="3.7109375" style="0" customWidth="1"/>
    <col min="13" max="14" width="11.421875" style="0" customWidth="1"/>
    <col min="15" max="15" width="10.8515625" style="0" customWidth="1"/>
    <col min="16" max="16" width="12.140625" style="0" customWidth="1"/>
    <col min="17" max="17" width="9.7109375" style="0" customWidth="1"/>
    <col min="18" max="18" width="2.140625" style="0" customWidth="1"/>
  </cols>
  <sheetData>
    <row r="1" spans="1:17" s="30" customFormat="1" ht="12.7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s="30" customFormat="1" ht="12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0" customFormat="1" ht="12.75">
      <c r="A3" s="35" t="s">
        <v>108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475" t="s">
        <v>270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5"/>
      <c r="R4" s="14"/>
    </row>
    <row r="5" spans="1:18" ht="12.75">
      <c r="A5" s="47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5"/>
      <c r="R5" s="14"/>
    </row>
    <row r="6" spans="1:18" ht="12.75">
      <c r="A6" s="485" t="s">
        <v>125</v>
      </c>
      <c r="B6" s="485" t="s">
        <v>124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35"/>
      <c r="R6" s="14"/>
    </row>
    <row r="7" spans="1:18" ht="12.75">
      <c r="A7" s="475"/>
      <c r="B7" s="485" t="s">
        <v>129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35"/>
      <c r="R7" s="14"/>
    </row>
    <row r="8" spans="1:18" ht="12.75">
      <c r="A8" s="475"/>
      <c r="B8" s="485" t="s">
        <v>130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35"/>
      <c r="R8" s="14"/>
    </row>
    <row r="9" ht="12.75" customHeight="1" thickBot="1"/>
    <row r="10" spans="1:17" ht="13.5" thickTop="1">
      <c r="A10" s="33"/>
      <c r="B10" s="48"/>
      <c r="C10" s="33"/>
      <c r="D10" s="48"/>
      <c r="E10" s="48"/>
      <c r="F10" s="39"/>
      <c r="G10" s="48"/>
      <c r="H10" s="48"/>
      <c r="I10" s="48"/>
      <c r="J10" s="48"/>
      <c r="K10" s="48"/>
      <c r="L10" s="39"/>
      <c r="M10" s="48"/>
      <c r="N10" s="48"/>
      <c r="O10" s="48"/>
      <c r="P10" s="48"/>
      <c r="Q10" s="39"/>
    </row>
    <row r="11" spans="1:17" ht="12.75">
      <c r="A11" s="56" t="s">
        <v>122</v>
      </c>
      <c r="B11" s="13"/>
      <c r="C11" s="56" t="s">
        <v>110</v>
      </c>
      <c r="D11" s="13"/>
      <c r="E11" s="13"/>
      <c r="F11" s="100"/>
      <c r="G11" s="13" t="s">
        <v>111</v>
      </c>
      <c r="H11" s="13"/>
      <c r="I11" s="13"/>
      <c r="J11" s="13"/>
      <c r="K11" s="13"/>
      <c r="L11" s="100"/>
      <c r="M11" s="13" t="s">
        <v>117</v>
      </c>
      <c r="N11" s="62"/>
      <c r="O11" s="62"/>
      <c r="P11" s="62"/>
      <c r="Q11" s="63"/>
    </row>
    <row r="12" spans="1:17" ht="69.75" customHeight="1">
      <c r="A12" s="96" t="s">
        <v>123</v>
      </c>
      <c r="B12" s="101" t="s">
        <v>109</v>
      </c>
      <c r="C12" s="102" t="s">
        <v>126</v>
      </c>
      <c r="D12" s="97" t="s">
        <v>131</v>
      </c>
      <c r="E12" s="97" t="s">
        <v>127</v>
      </c>
      <c r="F12" s="103" t="s">
        <v>128</v>
      </c>
      <c r="G12" s="64" t="s">
        <v>112</v>
      </c>
      <c r="H12" s="98" t="s">
        <v>113</v>
      </c>
      <c r="I12" s="98" t="s">
        <v>114</v>
      </c>
      <c r="J12" s="98" t="s">
        <v>15</v>
      </c>
      <c r="K12" s="98" t="s">
        <v>115</v>
      </c>
      <c r="L12" s="99" t="s">
        <v>116</v>
      </c>
      <c r="M12" s="107" t="s">
        <v>118</v>
      </c>
      <c r="N12" s="98" t="s">
        <v>119</v>
      </c>
      <c r="O12" s="98" t="s">
        <v>120</v>
      </c>
      <c r="P12" s="98" t="s">
        <v>121</v>
      </c>
      <c r="Q12" s="99" t="s">
        <v>156</v>
      </c>
    </row>
    <row r="13" spans="1:17" ht="24" customHeight="1">
      <c r="A13" s="196" t="s">
        <v>220</v>
      </c>
      <c r="B13" s="197">
        <v>9955674</v>
      </c>
      <c r="C13" s="198" t="s">
        <v>185</v>
      </c>
      <c r="D13" s="199"/>
      <c r="E13" s="199"/>
      <c r="F13" s="200"/>
      <c r="G13" s="198"/>
      <c r="H13" s="199"/>
      <c r="I13" s="199"/>
      <c r="J13" s="199" t="s">
        <v>185</v>
      </c>
      <c r="K13" s="199"/>
      <c r="L13" s="200"/>
      <c r="M13" s="208">
        <v>69500</v>
      </c>
      <c r="N13" s="209"/>
      <c r="O13" s="209"/>
      <c r="P13" s="209"/>
      <c r="Q13" s="155"/>
    </row>
    <row r="14" spans="1:17" ht="24" customHeight="1">
      <c r="A14" s="196" t="s">
        <v>220</v>
      </c>
      <c r="B14" s="197">
        <v>9955674</v>
      </c>
      <c r="C14" s="198"/>
      <c r="D14" s="199"/>
      <c r="E14" s="199" t="s">
        <v>185</v>
      </c>
      <c r="F14" s="200"/>
      <c r="G14" s="198"/>
      <c r="H14" s="199"/>
      <c r="I14" s="199"/>
      <c r="J14" s="199" t="s">
        <v>185</v>
      </c>
      <c r="K14" s="199"/>
      <c r="L14" s="200"/>
      <c r="M14" s="208"/>
      <c r="N14" s="209"/>
      <c r="O14" s="209">
        <v>125451.12</v>
      </c>
      <c r="P14" s="209">
        <f>4*O14</f>
        <v>501804.48</v>
      </c>
      <c r="Q14" s="155"/>
    </row>
    <row r="15" spans="1:17" ht="24" customHeight="1">
      <c r="A15" s="196" t="s">
        <v>220</v>
      </c>
      <c r="B15" s="197">
        <v>9955674</v>
      </c>
      <c r="C15" s="124"/>
      <c r="D15" s="125"/>
      <c r="E15" s="125"/>
      <c r="F15" s="153" t="s">
        <v>185</v>
      </c>
      <c r="G15" s="124"/>
      <c r="H15" s="125"/>
      <c r="I15" s="125"/>
      <c r="J15" s="125" t="s">
        <v>185</v>
      </c>
      <c r="K15" s="125"/>
      <c r="L15" s="153"/>
      <c r="M15" s="210">
        <v>60000</v>
      </c>
      <c r="N15" s="149">
        <v>48000</v>
      </c>
      <c r="O15" s="149"/>
      <c r="P15" s="149"/>
      <c r="Q15" s="154"/>
    </row>
    <row r="16" spans="1:17" ht="24" customHeight="1">
      <c r="A16" s="201"/>
      <c r="B16" s="202"/>
      <c r="C16" s="124"/>
      <c r="D16" s="125"/>
      <c r="E16" s="125"/>
      <c r="F16" s="153"/>
      <c r="G16" s="124"/>
      <c r="H16" s="125"/>
      <c r="I16" s="125"/>
      <c r="J16" s="125"/>
      <c r="K16" s="125"/>
      <c r="L16" s="153"/>
      <c r="M16" s="210"/>
      <c r="N16" s="149"/>
      <c r="O16" s="149"/>
      <c r="P16" s="149"/>
      <c r="Q16" s="154"/>
    </row>
    <row r="17" spans="1:17" ht="24" customHeight="1">
      <c r="A17" s="201" t="s">
        <v>219</v>
      </c>
      <c r="B17" s="202">
        <v>412545</v>
      </c>
      <c r="C17" s="124" t="s">
        <v>185</v>
      </c>
      <c r="D17" s="125"/>
      <c r="E17" s="125"/>
      <c r="F17" s="153"/>
      <c r="G17" s="124"/>
      <c r="H17" s="125"/>
      <c r="I17" s="125"/>
      <c r="J17" s="125" t="s">
        <v>185</v>
      </c>
      <c r="K17" s="125"/>
      <c r="L17" s="153"/>
      <c r="M17" s="210">
        <v>220125</v>
      </c>
      <c r="N17" s="149">
        <f>0.8*M17</f>
        <v>176100</v>
      </c>
      <c r="O17" s="149"/>
      <c r="P17" s="149"/>
      <c r="Q17" s="154"/>
    </row>
    <row r="18" spans="1:17" ht="24" customHeight="1">
      <c r="A18" s="201"/>
      <c r="B18" s="202"/>
      <c r="C18" s="124"/>
      <c r="D18" s="125"/>
      <c r="E18" s="125"/>
      <c r="F18" s="153"/>
      <c r="G18" s="124"/>
      <c r="H18" s="125"/>
      <c r="I18" s="125"/>
      <c r="J18" s="125"/>
      <c r="K18" s="125"/>
      <c r="L18" s="153"/>
      <c r="M18" s="210"/>
      <c r="N18" s="149"/>
      <c r="O18" s="149"/>
      <c r="P18" s="149"/>
      <c r="Q18" s="154"/>
    </row>
    <row r="19" spans="1:17" ht="24" customHeight="1">
      <c r="A19" s="201"/>
      <c r="B19" s="202"/>
      <c r="C19" s="124"/>
      <c r="D19" s="125"/>
      <c r="E19" s="125"/>
      <c r="F19" s="153"/>
      <c r="G19" s="124"/>
      <c r="H19" s="125"/>
      <c r="I19" s="125"/>
      <c r="J19" s="125"/>
      <c r="K19" s="125"/>
      <c r="L19" s="153"/>
      <c r="M19" s="210"/>
      <c r="N19" s="149"/>
      <c r="O19" s="149"/>
      <c r="P19" s="149"/>
      <c r="Q19" s="154"/>
    </row>
    <row r="20" spans="1:17" ht="24" customHeight="1">
      <c r="A20" s="201"/>
      <c r="B20" s="202"/>
      <c r="C20" s="124"/>
      <c r="D20" s="125"/>
      <c r="E20" s="125"/>
      <c r="F20" s="153"/>
      <c r="G20" s="124"/>
      <c r="H20" s="125"/>
      <c r="I20" s="125"/>
      <c r="J20" s="125"/>
      <c r="K20" s="125"/>
      <c r="L20" s="153"/>
      <c r="M20" s="210"/>
      <c r="N20" s="149"/>
      <c r="O20" s="149"/>
      <c r="P20" s="149"/>
      <c r="Q20" s="154"/>
    </row>
    <row r="21" spans="1:17" ht="24" customHeight="1">
      <c r="A21" s="201"/>
      <c r="B21" s="202"/>
      <c r="C21" s="124"/>
      <c r="D21" s="125"/>
      <c r="E21" s="125"/>
      <c r="F21" s="153"/>
      <c r="G21" s="124"/>
      <c r="H21" s="125"/>
      <c r="I21" s="125"/>
      <c r="J21" s="125"/>
      <c r="K21" s="125"/>
      <c r="L21" s="153"/>
      <c r="M21" s="210"/>
      <c r="N21" s="149"/>
      <c r="O21" s="149"/>
      <c r="P21" s="149"/>
      <c r="Q21" s="154"/>
    </row>
    <row r="22" spans="1:17" ht="24" customHeight="1">
      <c r="A22" s="201"/>
      <c r="B22" s="202"/>
      <c r="C22" s="124"/>
      <c r="D22" s="125"/>
      <c r="E22" s="125"/>
      <c r="F22" s="153"/>
      <c r="G22" s="124"/>
      <c r="H22" s="125"/>
      <c r="I22" s="125"/>
      <c r="J22" s="125"/>
      <c r="K22" s="125"/>
      <c r="L22" s="153"/>
      <c r="M22" s="210"/>
      <c r="N22" s="149"/>
      <c r="O22" s="149"/>
      <c r="P22" s="149"/>
      <c r="Q22" s="154"/>
    </row>
    <row r="23" spans="1:17" ht="24" customHeight="1" thickBot="1">
      <c r="A23" s="203"/>
      <c r="B23" s="204"/>
      <c r="C23" s="205"/>
      <c r="D23" s="206"/>
      <c r="E23" s="206"/>
      <c r="F23" s="207"/>
      <c r="G23" s="205"/>
      <c r="H23" s="206"/>
      <c r="I23" s="206"/>
      <c r="J23" s="206"/>
      <c r="K23" s="206"/>
      <c r="L23" s="207"/>
      <c r="M23" s="211"/>
      <c r="N23" s="212"/>
      <c r="O23" s="212"/>
      <c r="P23" s="212"/>
      <c r="Q23" s="213"/>
    </row>
    <row r="24" spans="2:3" ht="13.5" thickTop="1">
      <c r="B24" s="48"/>
      <c r="C24" s="48"/>
    </row>
  </sheetData>
  <sheetProtection sheet="1"/>
  <printOptions horizontalCentered="1"/>
  <pageMargins left="0.52" right="0.52" top="1" bottom="1" header="0.5" footer="0.5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3.00390625" style="0" customWidth="1"/>
    <col min="5" max="5" width="2.00390625" style="0" customWidth="1"/>
    <col min="6" max="6" width="37.140625" style="0" customWidth="1"/>
    <col min="7" max="7" width="2.421875" style="0" customWidth="1"/>
  </cols>
  <sheetData>
    <row r="1" ht="12.75">
      <c r="A1" s="486" t="s">
        <v>270</v>
      </c>
    </row>
    <row r="2" ht="12.75">
      <c r="A2" s="486"/>
    </row>
    <row r="3" ht="12.75">
      <c r="F3" t="s">
        <v>68</v>
      </c>
    </row>
    <row r="7" spans="1:6" ht="12.75">
      <c r="A7" t="s">
        <v>67</v>
      </c>
      <c r="B7" s="526"/>
      <c r="C7">
        <v>20</v>
      </c>
      <c r="D7" s="525"/>
      <c r="F7" s="525"/>
    </row>
    <row r="8" ht="12.75">
      <c r="F8" t="s">
        <v>69</v>
      </c>
    </row>
    <row r="10" spans="1:6" ht="12.75">
      <c r="A10" t="s">
        <v>67</v>
      </c>
      <c r="B10" s="526"/>
      <c r="C10">
        <v>20</v>
      </c>
      <c r="D10" s="525"/>
      <c r="F10" s="525"/>
    </row>
    <row r="11" ht="12.75">
      <c r="F11" t="s">
        <v>70</v>
      </c>
    </row>
    <row r="13" ht="12.75">
      <c r="F13" t="s">
        <v>71</v>
      </c>
    </row>
    <row r="14" ht="19.5" customHeight="1">
      <c r="F14" s="525"/>
    </row>
    <row r="15" ht="19.5" customHeight="1">
      <c r="F15" s="525"/>
    </row>
    <row r="16" spans="1:6" ht="19.5" customHeight="1">
      <c r="A16" t="s">
        <v>67</v>
      </c>
      <c r="B16" s="525"/>
      <c r="C16">
        <v>20</v>
      </c>
      <c r="D16" s="525"/>
      <c r="F16" s="525"/>
    </row>
    <row r="17" ht="12.75">
      <c r="F17" t="s">
        <v>72</v>
      </c>
    </row>
    <row r="21" ht="12.75">
      <c r="F21" t="s">
        <v>68</v>
      </c>
    </row>
    <row r="23" spans="1:6" ht="12.75">
      <c r="A23" t="s">
        <v>67</v>
      </c>
      <c r="B23" s="525"/>
      <c r="C23">
        <v>20</v>
      </c>
      <c r="D23" s="525"/>
      <c r="F23" s="525"/>
    </row>
    <row r="24" ht="12.75">
      <c r="F24" t="s">
        <v>171</v>
      </c>
    </row>
    <row r="27" spans="1:6" ht="12.75">
      <c r="A27" t="s">
        <v>67</v>
      </c>
      <c r="B27" s="525"/>
      <c r="C27">
        <v>20</v>
      </c>
      <c r="D27" s="525"/>
      <c r="F27" s="525"/>
    </row>
    <row r="28" ht="12.75">
      <c r="F28" t="s">
        <v>172</v>
      </c>
    </row>
    <row r="31" ht="12.75">
      <c r="F31" t="s">
        <v>71</v>
      </c>
    </row>
    <row r="32" ht="12.75">
      <c r="F32" s="5"/>
    </row>
    <row r="33" spans="1:6" ht="12.75">
      <c r="A33" t="s">
        <v>67</v>
      </c>
      <c r="B33" s="525"/>
      <c r="C33">
        <v>20</v>
      </c>
      <c r="D33" s="525"/>
      <c r="F33" s="525"/>
    </row>
    <row r="34" ht="12.75">
      <c r="F34" t="s">
        <v>73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3"/>
  <sheetViews>
    <sheetView showGridLines="0" showZeros="0" zoomScalePageLayoutView="0" workbookViewId="0" topLeftCell="A1">
      <selection activeCell="D13" sqref="D13"/>
    </sheetView>
  </sheetViews>
  <sheetFormatPr defaultColWidth="9.140625" defaultRowHeight="24" customHeight="1"/>
  <cols>
    <col min="1" max="3" width="1.7109375" style="251" customWidth="1"/>
    <col min="4" max="4" width="43.00390625" style="251" customWidth="1"/>
    <col min="5" max="5" width="1.8515625" style="251" customWidth="1"/>
    <col min="6" max="6" width="12.7109375" style="254" customWidth="1"/>
    <col min="7" max="7" width="1.421875" style="254" customWidth="1"/>
    <col min="8" max="8" width="1.57421875" style="254" customWidth="1"/>
    <col min="9" max="9" width="12.7109375" style="254" customWidth="1"/>
    <col min="10" max="10" width="1.7109375" style="254" customWidth="1"/>
    <col min="11" max="11" width="2.140625" style="254" customWidth="1"/>
    <col min="12" max="12" width="12.7109375" style="254" customWidth="1"/>
    <col min="13" max="13" width="1.57421875" style="254" customWidth="1"/>
    <col min="14" max="14" width="2.00390625" style="251" customWidth="1"/>
    <col min="15" max="15" width="12.7109375" style="251" customWidth="1"/>
    <col min="16" max="16" width="1.8515625" style="251" customWidth="1"/>
    <col min="17" max="17" width="1.7109375" style="251" customWidth="1"/>
    <col min="18" max="18" width="12.7109375" style="251" customWidth="1"/>
    <col min="19" max="19" width="2.7109375" style="251" customWidth="1"/>
    <col min="20" max="16384" width="9.140625" style="251" customWidth="1"/>
  </cols>
  <sheetData>
    <row r="1" spans="1:18" s="249" customFormat="1" ht="12" customHeight="1">
      <c r="A1" s="558" t="s">
        <v>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9"/>
      <c r="P1" s="559"/>
      <c r="Q1" s="559"/>
      <c r="R1" s="559"/>
    </row>
    <row r="2" spans="1:18" s="249" customFormat="1" ht="12" customHeight="1">
      <c r="A2" s="558" t="s">
        <v>3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9"/>
      <c r="P2" s="559"/>
      <c r="Q2" s="559"/>
      <c r="R2" s="559"/>
    </row>
    <row r="3" spans="1:18" s="249" customFormat="1" ht="12" customHeight="1">
      <c r="A3" s="558" t="s">
        <v>230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9"/>
      <c r="P3" s="559"/>
      <c r="Q3" s="559"/>
      <c r="R3" s="559"/>
    </row>
    <row r="4" spans="1:18" s="249" customFormat="1" ht="12" customHeight="1">
      <c r="A4" s="557" t="s">
        <v>270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  <c r="P4" s="559"/>
      <c r="Q4" s="559"/>
      <c r="R4" s="559"/>
    </row>
    <row r="5" spans="1:14" ht="12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8" ht="12.75" customHeight="1">
      <c r="A6" s="250"/>
      <c r="B6" s="250"/>
      <c r="C6" s="250"/>
      <c r="D6" s="250"/>
      <c r="E6" s="250"/>
      <c r="F6" s="250" t="s">
        <v>8</v>
      </c>
      <c r="G6" s="250"/>
      <c r="H6" s="250"/>
      <c r="I6" s="250" t="s">
        <v>11</v>
      </c>
      <c r="J6" s="250"/>
      <c r="K6" s="250"/>
      <c r="L6" s="250"/>
      <c r="M6" s="250"/>
      <c r="N6" s="250"/>
      <c r="O6" s="250" t="s">
        <v>167</v>
      </c>
      <c r="P6" s="250"/>
      <c r="Q6" s="250"/>
      <c r="R6" s="250" t="s">
        <v>19</v>
      </c>
    </row>
    <row r="7" spans="6:18" ht="12.75" customHeight="1">
      <c r="F7" s="252" t="s">
        <v>9</v>
      </c>
      <c r="G7" s="252"/>
      <c r="H7" s="252"/>
      <c r="I7" s="252" t="s">
        <v>12</v>
      </c>
      <c r="J7" s="252"/>
      <c r="K7" s="252"/>
      <c r="L7" s="252" t="s">
        <v>14</v>
      </c>
      <c r="M7" s="252"/>
      <c r="N7" s="250"/>
      <c r="O7" s="250" t="s">
        <v>16</v>
      </c>
      <c r="P7" s="250"/>
      <c r="Q7" s="250"/>
      <c r="R7" s="250" t="s">
        <v>18</v>
      </c>
    </row>
    <row r="8" spans="6:18" ht="12.75" customHeight="1">
      <c r="F8" s="253" t="s">
        <v>10</v>
      </c>
      <c r="G8" s="252"/>
      <c r="H8" s="252"/>
      <c r="I8" s="253" t="s">
        <v>13</v>
      </c>
      <c r="J8" s="252"/>
      <c r="K8" s="252"/>
      <c r="L8" s="253" t="s">
        <v>15</v>
      </c>
      <c r="M8" s="252"/>
      <c r="N8" s="250"/>
      <c r="O8" s="253" t="s">
        <v>234</v>
      </c>
      <c r="P8" s="250"/>
      <c r="Q8" s="250"/>
      <c r="R8" s="253" t="s">
        <v>17</v>
      </c>
    </row>
    <row r="9" ht="12" customHeight="1"/>
    <row r="10" spans="2:18" ht="12.75" customHeight="1">
      <c r="B10" s="251" t="s">
        <v>20</v>
      </c>
      <c r="R10" s="279"/>
    </row>
    <row r="11" ht="12.75" customHeight="1">
      <c r="R11" s="279"/>
    </row>
    <row r="12" spans="3:18" ht="12.75" customHeight="1">
      <c r="C12" s="251" t="s">
        <v>161</v>
      </c>
      <c r="R12" s="279"/>
    </row>
    <row r="13" spans="4:18" ht="16.5" customHeight="1">
      <c r="D13" s="277" t="s">
        <v>166</v>
      </c>
      <c r="E13" s="251" t="s">
        <v>52</v>
      </c>
      <c r="F13" s="272"/>
      <c r="G13" s="273"/>
      <c r="H13" s="273"/>
      <c r="I13" s="272"/>
      <c r="J13" s="257"/>
      <c r="K13" s="257"/>
      <c r="L13" s="272"/>
      <c r="M13" s="257"/>
      <c r="N13" s="257"/>
      <c r="O13" s="272"/>
      <c r="P13" s="257"/>
      <c r="Q13" s="257"/>
      <c r="R13" s="280">
        <f>F13+I13+L13+O13</f>
        <v>0</v>
      </c>
    </row>
    <row r="14" spans="4:18" ht="16.5" customHeight="1">
      <c r="D14" s="277" t="s">
        <v>166</v>
      </c>
      <c r="E14" s="251" t="s">
        <v>52</v>
      </c>
      <c r="F14" s="274"/>
      <c r="G14" s="273"/>
      <c r="H14" s="273"/>
      <c r="I14" s="274"/>
      <c r="J14" s="257"/>
      <c r="K14" s="257"/>
      <c r="L14" s="274"/>
      <c r="M14" s="257"/>
      <c r="N14" s="257"/>
      <c r="O14" s="274"/>
      <c r="P14" s="257"/>
      <c r="Q14" s="257"/>
      <c r="R14" s="281">
        <f>F14+I14+L14+O14</f>
        <v>0</v>
      </c>
    </row>
    <row r="15" spans="4:18" ht="16.5" customHeight="1">
      <c r="D15" s="277" t="s">
        <v>166</v>
      </c>
      <c r="E15" s="251" t="s">
        <v>52</v>
      </c>
      <c r="F15" s="274"/>
      <c r="G15" s="273"/>
      <c r="H15" s="273"/>
      <c r="I15" s="274"/>
      <c r="J15" s="257"/>
      <c r="K15" s="257"/>
      <c r="L15" s="274"/>
      <c r="M15" s="257"/>
      <c r="N15" s="257"/>
      <c r="O15" s="274"/>
      <c r="P15" s="257"/>
      <c r="Q15" s="257"/>
      <c r="R15" s="281">
        <f>F15+I15+L15+O15</f>
        <v>0</v>
      </c>
    </row>
    <row r="16" spans="4:18" ht="16.5" customHeight="1">
      <c r="D16" s="277" t="s">
        <v>166</v>
      </c>
      <c r="E16" s="251" t="s">
        <v>52</v>
      </c>
      <c r="F16" s="274"/>
      <c r="G16" s="273"/>
      <c r="H16" s="273"/>
      <c r="I16" s="274"/>
      <c r="J16" s="257"/>
      <c r="K16" s="257"/>
      <c r="L16" s="274"/>
      <c r="M16" s="257"/>
      <c r="N16" s="257"/>
      <c r="O16" s="274"/>
      <c r="P16" s="257"/>
      <c r="Q16" s="257"/>
      <c r="R16" s="281">
        <f>F16+I16+L16+O16</f>
        <v>0</v>
      </c>
    </row>
    <row r="17" spans="4:18" ht="16.5" customHeight="1">
      <c r="D17" s="277" t="s">
        <v>166</v>
      </c>
      <c r="E17" s="251" t="s">
        <v>52</v>
      </c>
      <c r="F17" s="274"/>
      <c r="G17" s="273"/>
      <c r="H17" s="273"/>
      <c r="I17" s="274"/>
      <c r="J17" s="257"/>
      <c r="K17" s="257"/>
      <c r="L17" s="274"/>
      <c r="M17" s="257"/>
      <c r="N17" s="257"/>
      <c r="O17" s="274"/>
      <c r="P17" s="257"/>
      <c r="Q17" s="257"/>
      <c r="R17" s="281">
        <f>F17+I17+L17+O17</f>
        <v>0</v>
      </c>
    </row>
    <row r="18" spans="3:18" ht="21" customHeight="1" thickBot="1">
      <c r="C18" s="251" t="s">
        <v>235</v>
      </c>
      <c r="F18" s="282">
        <f>SUM(F13:F17)</f>
        <v>0</v>
      </c>
      <c r="G18" s="283"/>
      <c r="H18" s="283"/>
      <c r="I18" s="282">
        <f>SUM(I13:I17)</f>
        <v>0</v>
      </c>
      <c r="J18" s="280"/>
      <c r="K18" s="280"/>
      <c r="L18" s="282">
        <f>SUM(L13:L17)</f>
        <v>0</v>
      </c>
      <c r="M18" s="280"/>
      <c r="N18" s="280"/>
      <c r="O18" s="282">
        <f>SUM(O13:O17)</f>
        <v>0</v>
      </c>
      <c r="P18" s="257"/>
      <c r="Q18" s="257"/>
      <c r="R18" s="282">
        <f>SUM(R13:R17)</f>
        <v>0</v>
      </c>
    </row>
    <row r="19" spans="6:18" ht="14.25" customHeight="1" thickTop="1">
      <c r="F19" s="256"/>
      <c r="G19" s="273"/>
      <c r="H19" s="273"/>
      <c r="I19" s="256"/>
      <c r="J19" s="257"/>
      <c r="K19" s="257"/>
      <c r="L19" s="256"/>
      <c r="M19" s="257"/>
      <c r="N19" s="257"/>
      <c r="O19" s="256"/>
      <c r="P19" s="257"/>
      <c r="Q19" s="257"/>
      <c r="R19" s="256"/>
    </row>
    <row r="20" ht="12.75" customHeight="1">
      <c r="C20" s="251" t="s">
        <v>168</v>
      </c>
    </row>
    <row r="21" spans="4:18" ht="12.75" customHeight="1">
      <c r="D21" s="251" t="s">
        <v>160</v>
      </c>
      <c r="E21" s="251" t="s">
        <v>52</v>
      </c>
      <c r="F21" s="259"/>
      <c r="G21" s="259"/>
      <c r="H21" s="259"/>
      <c r="I21" s="259"/>
      <c r="J21" s="259"/>
      <c r="K21" s="259"/>
      <c r="L21" s="259"/>
      <c r="M21" s="259"/>
      <c r="N21" s="258"/>
      <c r="O21" s="259"/>
      <c r="P21" s="258"/>
      <c r="Q21" s="258"/>
      <c r="R21" s="259"/>
    </row>
    <row r="22" spans="4:18" ht="16.5" customHeight="1">
      <c r="D22" s="277" t="s">
        <v>166</v>
      </c>
      <c r="E22" s="251" t="s">
        <v>52</v>
      </c>
      <c r="F22" s="272"/>
      <c r="G22" s="257"/>
      <c r="H22" s="257"/>
      <c r="I22" s="272"/>
      <c r="J22" s="257"/>
      <c r="K22" s="257"/>
      <c r="L22" s="272"/>
      <c r="M22" s="257"/>
      <c r="N22" s="257"/>
      <c r="O22" s="272"/>
      <c r="P22" s="257"/>
      <c r="Q22" s="257"/>
      <c r="R22" s="247">
        <f>F22+I22+L22+O22</f>
        <v>0</v>
      </c>
    </row>
    <row r="23" spans="4:18" ht="16.5" customHeight="1">
      <c r="D23" s="277" t="s">
        <v>166</v>
      </c>
      <c r="E23" s="251" t="s">
        <v>52</v>
      </c>
      <c r="F23" s="274"/>
      <c r="G23" s="257"/>
      <c r="H23" s="257"/>
      <c r="I23" s="274"/>
      <c r="J23" s="257"/>
      <c r="K23" s="257"/>
      <c r="L23" s="274"/>
      <c r="M23" s="257"/>
      <c r="N23" s="257"/>
      <c r="O23" s="274"/>
      <c r="P23" s="257"/>
      <c r="Q23" s="257"/>
      <c r="R23" s="247">
        <f>F23+I23+L23+O23</f>
        <v>0</v>
      </c>
    </row>
    <row r="24" spans="4:18" ht="16.5" customHeight="1">
      <c r="D24" s="277" t="s">
        <v>166</v>
      </c>
      <c r="E24" s="251" t="s">
        <v>52</v>
      </c>
      <c r="F24" s="274"/>
      <c r="G24" s="257"/>
      <c r="H24" s="257"/>
      <c r="I24" s="274"/>
      <c r="J24" s="257"/>
      <c r="K24" s="257"/>
      <c r="L24" s="274"/>
      <c r="M24" s="257"/>
      <c r="N24" s="257"/>
      <c r="O24" s="274"/>
      <c r="P24" s="257"/>
      <c r="Q24" s="257"/>
      <c r="R24" s="247">
        <f>F24+I24+L24+O24</f>
        <v>0</v>
      </c>
    </row>
    <row r="25" spans="4:18" ht="16.5" customHeight="1">
      <c r="D25" s="277" t="s">
        <v>166</v>
      </c>
      <c r="E25" s="251" t="s">
        <v>52</v>
      </c>
      <c r="F25" s="274"/>
      <c r="G25" s="257"/>
      <c r="H25" s="257"/>
      <c r="I25" s="274"/>
      <c r="J25" s="257"/>
      <c r="K25" s="257"/>
      <c r="L25" s="274"/>
      <c r="M25" s="257"/>
      <c r="N25" s="257"/>
      <c r="O25" s="274"/>
      <c r="P25" s="257"/>
      <c r="Q25" s="257"/>
      <c r="R25" s="247">
        <f>F25+I25+L25+O25</f>
        <v>0</v>
      </c>
    </row>
    <row r="26" spans="3:18" ht="21" customHeight="1" thickBot="1">
      <c r="C26" s="251" t="s">
        <v>236</v>
      </c>
      <c r="F26" s="282">
        <f>SUM(F22:F25)</f>
        <v>0</v>
      </c>
      <c r="G26" s="280"/>
      <c r="H26" s="280"/>
      <c r="I26" s="282">
        <f>SUM(I22:I25)</f>
        <v>0</v>
      </c>
      <c r="J26" s="280"/>
      <c r="K26" s="280"/>
      <c r="L26" s="282">
        <f>SUM(L22:L25)</f>
        <v>0</v>
      </c>
      <c r="M26" s="280"/>
      <c r="N26" s="280"/>
      <c r="O26" s="282">
        <f>SUM(O22:O25)</f>
        <v>0</v>
      </c>
      <c r="P26" s="257"/>
      <c r="Q26" s="257"/>
      <c r="R26" s="282">
        <f>SUM(R22:R25)</f>
        <v>0</v>
      </c>
    </row>
    <row r="27" spans="6:18" ht="15.75" customHeight="1" thickTop="1">
      <c r="F27" s="256"/>
      <c r="G27" s="257"/>
      <c r="H27" s="257"/>
      <c r="I27" s="256"/>
      <c r="J27" s="257"/>
      <c r="K27" s="257"/>
      <c r="L27" s="256"/>
      <c r="M27" s="257"/>
      <c r="N27" s="257"/>
      <c r="O27" s="256"/>
      <c r="P27" s="257"/>
      <c r="Q27" s="257"/>
      <c r="R27" s="256"/>
    </row>
    <row r="28" spans="3:18" ht="12.75" customHeight="1">
      <c r="C28" s="251" t="s">
        <v>162</v>
      </c>
      <c r="R28" s="258"/>
    </row>
    <row r="29" spans="4:18" ht="16.5" customHeight="1">
      <c r="D29" s="277" t="s">
        <v>166</v>
      </c>
      <c r="E29" s="251" t="s">
        <v>52</v>
      </c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47">
        <f>F29+I29+L29+O29</f>
        <v>0</v>
      </c>
    </row>
    <row r="30" spans="4:18" ht="16.5" customHeight="1">
      <c r="D30" s="277" t="s">
        <v>166</v>
      </c>
      <c r="E30" s="251" t="s">
        <v>52</v>
      </c>
      <c r="F30" s="274"/>
      <c r="G30" s="257"/>
      <c r="H30" s="257"/>
      <c r="I30" s="274"/>
      <c r="J30" s="257"/>
      <c r="K30" s="257"/>
      <c r="L30" s="274"/>
      <c r="M30" s="257"/>
      <c r="N30" s="257"/>
      <c r="O30" s="274"/>
      <c r="P30" s="257"/>
      <c r="Q30" s="257"/>
      <c r="R30" s="281">
        <f>F30+I30+L30+O30</f>
        <v>0</v>
      </c>
    </row>
    <row r="31" spans="4:18" ht="16.5" customHeight="1">
      <c r="D31" s="277" t="s">
        <v>166</v>
      </c>
      <c r="E31" s="251" t="s">
        <v>52</v>
      </c>
      <c r="F31" s="274"/>
      <c r="G31" s="257"/>
      <c r="H31" s="257"/>
      <c r="I31" s="274"/>
      <c r="J31" s="257"/>
      <c r="K31" s="257"/>
      <c r="L31" s="274"/>
      <c r="M31" s="257"/>
      <c r="N31" s="257"/>
      <c r="O31" s="274"/>
      <c r="P31" s="257"/>
      <c r="Q31" s="257"/>
      <c r="R31" s="281">
        <f>F31+I31+L31+O31</f>
        <v>0</v>
      </c>
    </row>
    <row r="32" spans="3:21" ht="21" customHeight="1" thickBot="1">
      <c r="C32" s="251" t="s">
        <v>237</v>
      </c>
      <c r="F32" s="282">
        <f>SUM(F29:F31)</f>
        <v>0</v>
      </c>
      <c r="G32" s="280"/>
      <c r="H32" s="280"/>
      <c r="I32" s="282">
        <f>SUM(I29:I31)</f>
        <v>0</v>
      </c>
      <c r="J32" s="280"/>
      <c r="K32" s="280"/>
      <c r="L32" s="282">
        <f>SUM(L29:L31)</f>
        <v>0</v>
      </c>
      <c r="M32" s="280"/>
      <c r="N32" s="280"/>
      <c r="O32" s="282">
        <f>SUM(O29:O31)</f>
        <v>0</v>
      </c>
      <c r="P32" s="257"/>
      <c r="Q32" s="257"/>
      <c r="R32" s="282">
        <f>SUM(R29:R31)</f>
        <v>0</v>
      </c>
      <c r="U32" s="251" t="s">
        <v>226</v>
      </c>
    </row>
    <row r="33" spans="6:18" ht="13.5" customHeight="1" thickTop="1">
      <c r="F33" s="259"/>
      <c r="I33" s="259"/>
      <c r="L33" s="259"/>
      <c r="O33" s="259"/>
      <c r="R33" s="259"/>
    </row>
    <row r="34" spans="3:18" ht="12.75" customHeight="1">
      <c r="C34" s="251" t="s">
        <v>164</v>
      </c>
      <c r="F34" s="259"/>
      <c r="I34" s="259"/>
      <c r="L34" s="259"/>
      <c r="O34" s="259"/>
      <c r="R34" s="259"/>
    </row>
    <row r="35" spans="6:18" ht="12" customHeight="1">
      <c r="F35" s="275"/>
      <c r="G35" s="276"/>
      <c r="H35" s="276"/>
      <c r="I35" s="275"/>
      <c r="J35" s="276"/>
      <c r="K35" s="276"/>
      <c r="L35" s="275"/>
      <c r="M35" s="276"/>
      <c r="N35" s="277"/>
      <c r="O35" s="275"/>
      <c r="P35" s="277"/>
      <c r="Q35" s="277"/>
      <c r="R35" s="275"/>
    </row>
    <row r="36" spans="4:18" ht="16.5" customHeight="1">
      <c r="D36" s="277" t="s">
        <v>166</v>
      </c>
      <c r="E36" s="251" t="s">
        <v>52</v>
      </c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47">
        <f>F36+I36+L36+O36</f>
        <v>0</v>
      </c>
    </row>
    <row r="37" spans="4:18" ht="16.5" customHeight="1">
      <c r="D37" s="277" t="s">
        <v>166</v>
      </c>
      <c r="E37" s="251" t="s">
        <v>52</v>
      </c>
      <c r="F37" s="274"/>
      <c r="G37" s="257"/>
      <c r="H37" s="257"/>
      <c r="I37" s="274"/>
      <c r="J37" s="257"/>
      <c r="K37" s="257"/>
      <c r="L37" s="274"/>
      <c r="M37" s="257"/>
      <c r="N37" s="257"/>
      <c r="O37" s="274"/>
      <c r="P37" s="257"/>
      <c r="Q37" s="257"/>
      <c r="R37" s="281">
        <f>F37+I37+L37+O37</f>
        <v>0</v>
      </c>
    </row>
    <row r="38" spans="4:18" ht="16.5" customHeight="1">
      <c r="D38" s="277" t="s">
        <v>166</v>
      </c>
      <c r="E38" s="251" t="s">
        <v>52</v>
      </c>
      <c r="F38" s="274"/>
      <c r="G38" s="257"/>
      <c r="H38" s="257"/>
      <c r="I38" s="274"/>
      <c r="J38" s="257"/>
      <c r="K38" s="257"/>
      <c r="L38" s="274"/>
      <c r="M38" s="257"/>
      <c r="N38" s="257"/>
      <c r="O38" s="274"/>
      <c r="P38" s="257"/>
      <c r="Q38" s="257"/>
      <c r="R38" s="281">
        <f>F38+I38+L38+O38</f>
        <v>0</v>
      </c>
    </row>
    <row r="39" spans="4:18" ht="16.5" customHeight="1">
      <c r="D39" s="277" t="s">
        <v>166</v>
      </c>
      <c r="E39" s="251" t="s">
        <v>52</v>
      </c>
      <c r="F39" s="274"/>
      <c r="G39" s="257"/>
      <c r="H39" s="257"/>
      <c r="I39" s="274"/>
      <c r="J39" s="257"/>
      <c r="K39" s="257"/>
      <c r="L39" s="274"/>
      <c r="M39" s="257"/>
      <c r="N39" s="257"/>
      <c r="O39" s="274"/>
      <c r="P39" s="257"/>
      <c r="Q39" s="257"/>
      <c r="R39" s="281">
        <f>F39+I39+L39+O39</f>
        <v>0</v>
      </c>
    </row>
    <row r="40" spans="4:18" ht="16.5" customHeight="1">
      <c r="D40" s="277" t="s">
        <v>166</v>
      </c>
      <c r="E40" s="251" t="s">
        <v>52</v>
      </c>
      <c r="F40" s="274"/>
      <c r="G40" s="257"/>
      <c r="H40" s="257"/>
      <c r="I40" s="274"/>
      <c r="J40" s="257"/>
      <c r="K40" s="257"/>
      <c r="L40" s="274"/>
      <c r="M40" s="257"/>
      <c r="N40" s="257"/>
      <c r="O40" s="274"/>
      <c r="P40" s="257"/>
      <c r="Q40" s="257"/>
      <c r="R40" s="281">
        <f>F40+I40+L40+O40</f>
        <v>0</v>
      </c>
    </row>
    <row r="41" spans="3:18" ht="21" customHeight="1" thickBot="1">
      <c r="C41" s="251" t="s">
        <v>238</v>
      </c>
      <c r="E41" s="258"/>
      <c r="F41" s="282">
        <f>SUM(F36:F40)</f>
        <v>0</v>
      </c>
      <c r="G41" s="285"/>
      <c r="H41" s="285"/>
      <c r="I41" s="282">
        <f>SUM(I36:I40)</f>
        <v>0</v>
      </c>
      <c r="J41" s="285"/>
      <c r="K41" s="285"/>
      <c r="L41" s="282">
        <f>SUM(L36:L40)</f>
        <v>0</v>
      </c>
      <c r="M41" s="285"/>
      <c r="N41" s="285"/>
      <c r="O41" s="282">
        <f>SUM(O36:O40)</f>
        <v>0</v>
      </c>
      <c r="P41" s="256"/>
      <c r="Q41" s="256"/>
      <c r="R41" s="282">
        <f>SUM(R36:R40)</f>
        <v>0</v>
      </c>
    </row>
    <row r="42" spans="6:18" ht="12" customHeight="1" thickTop="1">
      <c r="F42" s="286"/>
      <c r="G42" s="286"/>
      <c r="H42" s="286"/>
      <c r="I42" s="286"/>
      <c r="J42" s="286"/>
      <c r="K42" s="286"/>
      <c r="L42" s="286"/>
      <c r="M42" s="286"/>
      <c r="N42" s="279"/>
      <c r="O42" s="279"/>
      <c r="R42" s="279"/>
    </row>
    <row r="43" spans="2:18" ht="24" customHeight="1" thickBot="1">
      <c r="B43" s="251" t="s">
        <v>21</v>
      </c>
      <c r="F43" s="282">
        <f>F18+F26+F32+F41</f>
        <v>0</v>
      </c>
      <c r="G43" s="280"/>
      <c r="H43" s="280"/>
      <c r="I43" s="282">
        <f>I18+I26+I32+I41</f>
        <v>0</v>
      </c>
      <c r="J43" s="280"/>
      <c r="K43" s="280"/>
      <c r="L43" s="282">
        <f>L18+L26+L32+L41</f>
        <v>0</v>
      </c>
      <c r="M43" s="280"/>
      <c r="N43" s="280"/>
      <c r="O43" s="282">
        <f>O18+O26+O32+O41</f>
        <v>0</v>
      </c>
      <c r="P43" s="257"/>
      <c r="Q43" s="257"/>
      <c r="R43" s="282">
        <f>R18+R26+R32+R41</f>
        <v>0</v>
      </c>
    </row>
    <row r="44" ht="12" customHeight="1" thickTop="1">
      <c r="R44" s="279"/>
    </row>
    <row r="45" ht="12" customHeight="1">
      <c r="R45" s="279"/>
    </row>
    <row r="46" ht="12" customHeight="1">
      <c r="R46" s="279"/>
    </row>
    <row r="47" ht="12" customHeight="1">
      <c r="R47" s="279"/>
    </row>
    <row r="48" ht="12" customHeight="1">
      <c r="R48" s="279"/>
    </row>
    <row r="49" ht="12" customHeight="1">
      <c r="R49" s="279"/>
    </row>
    <row r="50" ht="12" customHeight="1">
      <c r="R50" s="279"/>
    </row>
    <row r="51" spans="4:18" ht="12" customHeight="1">
      <c r="D51" s="458" t="s">
        <v>243</v>
      </c>
      <c r="R51" s="279"/>
    </row>
    <row r="52" spans="4:18" ht="12" customHeight="1">
      <c r="D52" s="458" t="s">
        <v>244</v>
      </c>
      <c r="R52" s="279"/>
    </row>
    <row r="53" spans="11:13" ht="24" customHeight="1">
      <c r="K53" s="258"/>
      <c r="L53" s="259"/>
      <c r="M53" s="259"/>
    </row>
    <row r="54" spans="1:18" s="249" customFormat="1" ht="12" customHeight="1">
      <c r="A54" s="558" t="s">
        <v>2</v>
      </c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9"/>
      <c r="P54" s="559"/>
      <c r="Q54" s="559"/>
      <c r="R54" s="559"/>
    </row>
    <row r="55" spans="1:18" s="249" customFormat="1" ht="12" customHeight="1">
      <c r="A55" s="558" t="s">
        <v>3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9"/>
      <c r="P55" s="559"/>
      <c r="Q55" s="559"/>
      <c r="R55" s="559"/>
    </row>
    <row r="56" spans="1:18" s="249" customFormat="1" ht="12" customHeight="1">
      <c r="A56" s="558" t="s">
        <v>231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9"/>
      <c r="P56" s="559"/>
      <c r="Q56" s="559"/>
      <c r="R56" s="559"/>
    </row>
    <row r="57" spans="1:18" s="249" customFormat="1" ht="12" customHeight="1">
      <c r="A57" s="557" t="s">
        <v>270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9"/>
      <c r="P57" s="559"/>
      <c r="Q57" s="559"/>
      <c r="R57" s="559"/>
    </row>
    <row r="58" spans="1:14" ht="12" customHeight="1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</row>
    <row r="59" spans="1:18" ht="12.75" customHeight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 t="s">
        <v>167</v>
      </c>
    </row>
    <row r="60" spans="6:18" ht="12.75" customHeight="1">
      <c r="F60" s="252"/>
      <c r="G60" s="252"/>
      <c r="H60" s="252"/>
      <c r="I60" s="252"/>
      <c r="J60" s="252"/>
      <c r="K60" s="252"/>
      <c r="L60" s="252"/>
      <c r="M60" s="252"/>
      <c r="N60" s="250"/>
      <c r="O60" s="250"/>
      <c r="P60" s="250"/>
      <c r="Q60" s="250"/>
      <c r="R60" s="250" t="s">
        <v>16</v>
      </c>
    </row>
    <row r="61" spans="4:18" ht="12.75" customHeight="1">
      <c r="D61" s="278" t="s">
        <v>169</v>
      </c>
      <c r="F61" s="253"/>
      <c r="G61" s="252"/>
      <c r="H61" s="252"/>
      <c r="I61" s="253"/>
      <c r="J61" s="252"/>
      <c r="K61" s="252"/>
      <c r="L61" s="253"/>
      <c r="M61" s="252"/>
      <c r="N61" s="250"/>
      <c r="O61" s="253"/>
      <c r="P61" s="250"/>
      <c r="Q61" s="250"/>
      <c r="R61" s="253" t="s">
        <v>234</v>
      </c>
    </row>
    <row r="62" ht="12.75" customHeight="1"/>
    <row r="63" spans="2:18" ht="12.75" customHeight="1">
      <c r="B63" s="251" t="s">
        <v>20</v>
      </c>
      <c r="R63" s="279"/>
    </row>
    <row r="64" ht="12" customHeight="1">
      <c r="R64" s="279"/>
    </row>
    <row r="65" spans="3:18" ht="12.75" customHeight="1">
      <c r="C65" s="251" t="s">
        <v>161</v>
      </c>
      <c r="R65" s="284"/>
    </row>
    <row r="66" spans="4:18" ht="16.5" customHeight="1">
      <c r="D66" s="277" t="s">
        <v>166</v>
      </c>
      <c r="E66" s="251" t="s">
        <v>52</v>
      </c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47">
        <f>F66+I66+L66+O66</f>
        <v>0</v>
      </c>
    </row>
    <row r="67" spans="4:18" ht="16.5" customHeight="1">
      <c r="D67" s="277" t="s">
        <v>166</v>
      </c>
      <c r="E67" s="251" t="s">
        <v>52</v>
      </c>
      <c r="F67" s="274"/>
      <c r="G67" s="257"/>
      <c r="H67" s="257"/>
      <c r="I67" s="274"/>
      <c r="J67" s="257"/>
      <c r="K67" s="257"/>
      <c r="L67" s="274"/>
      <c r="M67" s="257"/>
      <c r="N67" s="257"/>
      <c r="O67" s="274"/>
      <c r="P67" s="257"/>
      <c r="Q67" s="257"/>
      <c r="R67" s="281">
        <f>F67+I67+L67+O67</f>
        <v>0</v>
      </c>
    </row>
    <row r="68" spans="4:18" ht="16.5" customHeight="1">
      <c r="D68" s="277" t="s">
        <v>166</v>
      </c>
      <c r="E68" s="251" t="s">
        <v>52</v>
      </c>
      <c r="F68" s="274"/>
      <c r="G68" s="257"/>
      <c r="H68" s="257"/>
      <c r="I68" s="274"/>
      <c r="J68" s="257"/>
      <c r="K68" s="257"/>
      <c r="L68" s="274"/>
      <c r="M68" s="257"/>
      <c r="N68" s="257"/>
      <c r="O68" s="274"/>
      <c r="P68" s="257"/>
      <c r="Q68" s="257"/>
      <c r="R68" s="281">
        <f>F68+I68+L68+O68</f>
        <v>0</v>
      </c>
    </row>
    <row r="69" spans="4:18" ht="16.5" customHeight="1">
      <c r="D69" s="277" t="s">
        <v>166</v>
      </c>
      <c r="E69" s="251" t="s">
        <v>52</v>
      </c>
      <c r="F69" s="274"/>
      <c r="G69" s="257"/>
      <c r="H69" s="257"/>
      <c r="I69" s="274"/>
      <c r="J69" s="257"/>
      <c r="K69" s="257"/>
      <c r="L69" s="274"/>
      <c r="M69" s="257"/>
      <c r="N69" s="257"/>
      <c r="O69" s="274"/>
      <c r="P69" s="257"/>
      <c r="Q69" s="257"/>
      <c r="R69" s="281">
        <f>F69+I69+L69+O69</f>
        <v>0</v>
      </c>
    </row>
    <row r="70" spans="4:18" ht="16.5" customHeight="1">
      <c r="D70" s="277" t="s">
        <v>166</v>
      </c>
      <c r="E70" s="251" t="s">
        <v>52</v>
      </c>
      <c r="F70" s="274"/>
      <c r="G70" s="257"/>
      <c r="H70" s="257"/>
      <c r="I70" s="274"/>
      <c r="J70" s="257"/>
      <c r="K70" s="257"/>
      <c r="L70" s="274"/>
      <c r="M70" s="257"/>
      <c r="N70" s="257"/>
      <c r="O70" s="274"/>
      <c r="P70" s="257"/>
      <c r="Q70" s="257"/>
      <c r="R70" s="281">
        <f>F70+I70+L70+O70</f>
        <v>0</v>
      </c>
    </row>
    <row r="71" spans="3:18" ht="21" customHeight="1" thickBot="1">
      <c r="C71" s="251" t="s">
        <v>158</v>
      </c>
      <c r="F71" s="282">
        <f>SUM(F66:F70)</f>
        <v>0</v>
      </c>
      <c r="G71" s="280"/>
      <c r="H71" s="280"/>
      <c r="I71" s="282">
        <f>SUM(I66:I70)</f>
        <v>0</v>
      </c>
      <c r="J71" s="280"/>
      <c r="K71" s="280"/>
      <c r="L71" s="282">
        <f>SUM(L66:L70)</f>
        <v>0</v>
      </c>
      <c r="M71" s="280"/>
      <c r="N71" s="280"/>
      <c r="O71" s="282">
        <f>SUM(O66:O70)</f>
        <v>0</v>
      </c>
      <c r="P71" s="257"/>
      <c r="Q71" s="257"/>
      <c r="R71" s="282">
        <f>SUM(R66:R70)</f>
        <v>0</v>
      </c>
    </row>
    <row r="72" spans="6:18" ht="18" customHeight="1" thickTop="1">
      <c r="F72" s="256"/>
      <c r="G72" s="257"/>
      <c r="H72" s="257"/>
      <c r="I72" s="256"/>
      <c r="J72" s="257"/>
      <c r="K72" s="257"/>
      <c r="L72" s="256"/>
      <c r="M72" s="257"/>
      <c r="N72" s="257"/>
      <c r="O72" s="256"/>
      <c r="P72" s="257"/>
      <c r="Q72" s="257"/>
      <c r="R72" s="285"/>
    </row>
    <row r="73" spans="2:18" ht="12.75" customHeight="1">
      <c r="B73" s="251" t="s">
        <v>168</v>
      </c>
      <c r="R73" s="279"/>
    </row>
    <row r="74" spans="3:18" ht="12.75" customHeight="1">
      <c r="C74" s="251" t="s">
        <v>160</v>
      </c>
      <c r="E74" s="251" t="s">
        <v>52</v>
      </c>
      <c r="F74" s="259"/>
      <c r="G74" s="259"/>
      <c r="H74" s="259"/>
      <c r="I74" s="259"/>
      <c r="J74" s="259"/>
      <c r="K74" s="259"/>
      <c r="L74" s="259"/>
      <c r="M74" s="259"/>
      <c r="N74" s="258"/>
      <c r="O74" s="259"/>
      <c r="P74" s="258"/>
      <c r="Q74" s="258"/>
      <c r="R74" s="287"/>
    </row>
    <row r="75" spans="3:18" ht="16.5" customHeight="1">
      <c r="C75" s="258" t="s">
        <v>166</v>
      </c>
      <c r="D75" s="277"/>
      <c r="E75" s="251" t="s">
        <v>52</v>
      </c>
      <c r="F75" s="272"/>
      <c r="G75" s="257"/>
      <c r="H75" s="257"/>
      <c r="I75" s="272"/>
      <c r="J75" s="257"/>
      <c r="K75" s="257"/>
      <c r="L75" s="272"/>
      <c r="M75" s="257"/>
      <c r="N75" s="257"/>
      <c r="O75" s="272"/>
      <c r="P75" s="257"/>
      <c r="Q75" s="257"/>
      <c r="R75" s="247">
        <f>F75+I75+L75+O75</f>
        <v>0</v>
      </c>
    </row>
    <row r="76" spans="3:18" ht="16.5" customHeight="1">
      <c r="C76" s="258" t="s">
        <v>166</v>
      </c>
      <c r="D76" s="277"/>
      <c r="E76" s="251" t="s">
        <v>52</v>
      </c>
      <c r="F76" s="274"/>
      <c r="G76" s="257"/>
      <c r="H76" s="257"/>
      <c r="I76" s="274"/>
      <c r="J76" s="257"/>
      <c r="K76" s="257"/>
      <c r="L76" s="274"/>
      <c r="M76" s="257"/>
      <c r="N76" s="257"/>
      <c r="O76" s="274"/>
      <c r="P76" s="257"/>
      <c r="Q76" s="257"/>
      <c r="R76" s="247">
        <f>F76+I76+L76+O76</f>
        <v>0</v>
      </c>
    </row>
    <row r="77" spans="4:18" ht="16.5" customHeight="1">
      <c r="D77" s="277" t="s">
        <v>166</v>
      </c>
      <c r="E77" s="251" t="s">
        <v>52</v>
      </c>
      <c r="F77" s="274"/>
      <c r="G77" s="257"/>
      <c r="H77" s="257"/>
      <c r="I77" s="274"/>
      <c r="J77" s="257"/>
      <c r="K77" s="257"/>
      <c r="L77" s="274"/>
      <c r="M77" s="257"/>
      <c r="N77" s="257"/>
      <c r="O77" s="274"/>
      <c r="P77" s="257"/>
      <c r="Q77" s="257"/>
      <c r="R77" s="247">
        <f>F77+I77+L77+O77</f>
        <v>0</v>
      </c>
    </row>
    <row r="78" spans="4:18" ht="16.5" customHeight="1">
      <c r="D78" s="277" t="s">
        <v>166</v>
      </c>
      <c r="E78" s="251" t="s">
        <v>52</v>
      </c>
      <c r="F78" s="274"/>
      <c r="G78" s="257"/>
      <c r="H78" s="257"/>
      <c r="I78" s="274"/>
      <c r="J78" s="257"/>
      <c r="K78" s="257"/>
      <c r="L78" s="274"/>
      <c r="M78" s="257"/>
      <c r="N78" s="257"/>
      <c r="O78" s="274"/>
      <c r="P78" s="257"/>
      <c r="Q78" s="257"/>
      <c r="R78" s="247">
        <f>F78+I78+L78+O78</f>
        <v>0</v>
      </c>
    </row>
    <row r="79" spans="3:18" ht="21" customHeight="1" thickBot="1">
      <c r="C79" s="251" t="s">
        <v>159</v>
      </c>
      <c r="F79" s="282">
        <f>SUM(F75:F78)</f>
        <v>0</v>
      </c>
      <c r="G79" s="280"/>
      <c r="H79" s="280"/>
      <c r="I79" s="282">
        <f>SUM(I75:I78)</f>
        <v>0</v>
      </c>
      <c r="J79" s="280"/>
      <c r="K79" s="280"/>
      <c r="L79" s="282">
        <f>SUM(L75:L78)</f>
        <v>0</v>
      </c>
      <c r="M79" s="280"/>
      <c r="N79" s="280"/>
      <c r="O79" s="282">
        <f>SUM(O75:O78)</f>
        <v>0</v>
      </c>
      <c r="P79" s="257"/>
      <c r="Q79" s="257"/>
      <c r="R79" s="282">
        <f>SUM(R75:R78)</f>
        <v>0</v>
      </c>
    </row>
    <row r="80" spans="6:18" ht="15.75" customHeight="1" thickTop="1">
      <c r="F80" s="259"/>
      <c r="I80" s="259"/>
      <c r="L80" s="259"/>
      <c r="O80" s="259"/>
      <c r="R80" s="287"/>
    </row>
    <row r="81" spans="3:18" ht="12.75" customHeight="1">
      <c r="C81" s="251" t="s">
        <v>162</v>
      </c>
      <c r="R81" s="284"/>
    </row>
    <row r="82" spans="4:18" ht="16.5" customHeight="1">
      <c r="D82" s="277" t="s">
        <v>166</v>
      </c>
      <c r="E82" s="251" t="s">
        <v>52</v>
      </c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47">
        <f>F82+I82+L82+O82</f>
        <v>0</v>
      </c>
    </row>
    <row r="83" spans="4:18" ht="16.5" customHeight="1">
      <c r="D83" s="277" t="s">
        <v>166</v>
      </c>
      <c r="E83" s="251" t="s">
        <v>52</v>
      </c>
      <c r="F83" s="274"/>
      <c r="G83" s="257"/>
      <c r="H83" s="257"/>
      <c r="I83" s="274"/>
      <c r="J83" s="257"/>
      <c r="K83" s="257"/>
      <c r="L83" s="274"/>
      <c r="M83" s="257"/>
      <c r="N83" s="257"/>
      <c r="O83" s="274"/>
      <c r="P83" s="257"/>
      <c r="Q83" s="257"/>
      <c r="R83" s="281">
        <f>F83+I83+L83+O83</f>
        <v>0</v>
      </c>
    </row>
    <row r="84" spans="4:18" ht="16.5" customHeight="1">
      <c r="D84" s="277" t="s">
        <v>166</v>
      </c>
      <c r="E84" s="251" t="s">
        <v>52</v>
      </c>
      <c r="F84" s="274"/>
      <c r="G84" s="257"/>
      <c r="H84" s="257"/>
      <c r="I84" s="274"/>
      <c r="J84" s="257"/>
      <c r="K84" s="257"/>
      <c r="L84" s="274"/>
      <c r="M84" s="257"/>
      <c r="N84" s="257"/>
      <c r="O84" s="274"/>
      <c r="P84" s="257"/>
      <c r="Q84" s="257"/>
      <c r="R84" s="281">
        <f>F84+I84+L84+O84</f>
        <v>0</v>
      </c>
    </row>
    <row r="85" spans="3:18" ht="21" customHeight="1" thickBot="1">
      <c r="C85" s="251" t="s">
        <v>163</v>
      </c>
      <c r="F85" s="282">
        <f>SUM(F82:F84)</f>
        <v>0</v>
      </c>
      <c r="G85" s="280"/>
      <c r="H85" s="280"/>
      <c r="I85" s="282">
        <f>SUM(I82:I84)</f>
        <v>0</v>
      </c>
      <c r="J85" s="280"/>
      <c r="K85" s="280"/>
      <c r="L85" s="282">
        <f>SUM(L82:L84)</f>
        <v>0</v>
      </c>
      <c r="M85" s="280"/>
      <c r="N85" s="280"/>
      <c r="O85" s="282">
        <f>SUM(O82:O84)</f>
        <v>0</v>
      </c>
      <c r="P85" s="257"/>
      <c r="Q85" s="257"/>
      <c r="R85" s="282">
        <f>SUM(R82:R84)</f>
        <v>0</v>
      </c>
    </row>
    <row r="86" spans="6:18" ht="24" customHeight="1" thickTop="1">
      <c r="F86" s="259"/>
      <c r="I86" s="259"/>
      <c r="L86" s="259"/>
      <c r="O86" s="259"/>
      <c r="R86" s="287"/>
    </row>
    <row r="87" spans="3:18" ht="12.75" customHeight="1">
      <c r="C87" s="251" t="s">
        <v>164</v>
      </c>
      <c r="F87" s="259"/>
      <c r="I87" s="259"/>
      <c r="L87" s="259"/>
      <c r="O87" s="259"/>
      <c r="R87" s="287"/>
    </row>
    <row r="88" spans="4:18" ht="16.5" customHeight="1">
      <c r="D88" s="277" t="s">
        <v>166</v>
      </c>
      <c r="E88" s="251" t="s">
        <v>52</v>
      </c>
      <c r="F88" s="257"/>
      <c r="G88" s="256"/>
      <c r="H88" s="256"/>
      <c r="I88" s="257"/>
      <c r="J88" s="256"/>
      <c r="K88" s="256"/>
      <c r="L88" s="257"/>
      <c r="M88" s="256"/>
      <c r="N88" s="256"/>
      <c r="O88" s="257"/>
      <c r="P88" s="256"/>
      <c r="Q88" s="256"/>
      <c r="R88" s="247">
        <f>F88+I88+L88+O88</f>
        <v>0</v>
      </c>
    </row>
    <row r="89" spans="4:18" ht="16.5" customHeight="1">
      <c r="D89" s="277" t="s">
        <v>166</v>
      </c>
      <c r="E89" s="251" t="s">
        <v>52</v>
      </c>
      <c r="F89" s="274"/>
      <c r="G89" s="256"/>
      <c r="H89" s="256"/>
      <c r="I89" s="274"/>
      <c r="J89" s="256"/>
      <c r="K89" s="256"/>
      <c r="L89" s="274"/>
      <c r="M89" s="256"/>
      <c r="N89" s="256"/>
      <c r="O89" s="274"/>
      <c r="P89" s="256"/>
      <c r="Q89" s="256"/>
      <c r="R89" s="281">
        <f>F89+I89+L89+O89</f>
        <v>0</v>
      </c>
    </row>
    <row r="90" spans="4:18" ht="16.5" customHeight="1">
      <c r="D90" s="277" t="s">
        <v>166</v>
      </c>
      <c r="E90" s="251" t="s">
        <v>52</v>
      </c>
      <c r="F90" s="274"/>
      <c r="G90" s="256"/>
      <c r="H90" s="256"/>
      <c r="I90" s="274"/>
      <c r="J90" s="256"/>
      <c r="K90" s="256"/>
      <c r="L90" s="274"/>
      <c r="M90" s="256"/>
      <c r="N90" s="256"/>
      <c r="O90" s="274"/>
      <c r="P90" s="256"/>
      <c r="Q90" s="256"/>
      <c r="R90" s="281">
        <f>F90+I90+L90+O90</f>
        <v>0</v>
      </c>
    </row>
    <row r="91" spans="4:18" ht="16.5" customHeight="1">
      <c r="D91" s="277" t="s">
        <v>166</v>
      </c>
      <c r="E91" s="251" t="s">
        <v>52</v>
      </c>
      <c r="F91" s="274"/>
      <c r="G91" s="256"/>
      <c r="H91" s="256"/>
      <c r="I91" s="274"/>
      <c r="J91" s="256"/>
      <c r="K91" s="256"/>
      <c r="L91" s="274"/>
      <c r="M91" s="256"/>
      <c r="N91" s="256"/>
      <c r="O91" s="274"/>
      <c r="P91" s="256"/>
      <c r="Q91" s="256"/>
      <c r="R91" s="281">
        <f>F91+I91+L91+O91</f>
        <v>0</v>
      </c>
    </row>
    <row r="92" spans="4:18" ht="16.5" customHeight="1">
      <c r="D92" s="277" t="s">
        <v>166</v>
      </c>
      <c r="E92" s="251" t="s">
        <v>52</v>
      </c>
      <c r="F92" s="274"/>
      <c r="G92" s="256"/>
      <c r="H92" s="256"/>
      <c r="I92" s="274"/>
      <c r="J92" s="256"/>
      <c r="K92" s="256"/>
      <c r="L92" s="274"/>
      <c r="M92" s="256"/>
      <c r="N92" s="256"/>
      <c r="O92" s="274"/>
      <c r="P92" s="256"/>
      <c r="Q92" s="256"/>
      <c r="R92" s="281">
        <f>F92+I92+L92+O92</f>
        <v>0</v>
      </c>
    </row>
    <row r="93" spans="3:18" ht="21" customHeight="1" thickBot="1">
      <c r="C93" s="251" t="s">
        <v>165</v>
      </c>
      <c r="E93" s="258"/>
      <c r="F93" s="282">
        <f>SUM(F88:F92)</f>
        <v>0</v>
      </c>
      <c r="G93" s="285"/>
      <c r="H93" s="285"/>
      <c r="I93" s="282">
        <f>SUM(I88:I92)</f>
        <v>0</v>
      </c>
      <c r="J93" s="285"/>
      <c r="K93" s="285"/>
      <c r="L93" s="282">
        <f>SUM(L88:L92)</f>
        <v>0</v>
      </c>
      <c r="M93" s="285"/>
      <c r="N93" s="285"/>
      <c r="O93" s="282">
        <f>SUM(O88:O92)</f>
        <v>0</v>
      </c>
      <c r="P93" s="256"/>
      <c r="Q93" s="256"/>
      <c r="R93" s="282">
        <f>SUM(R88:R92)</f>
        <v>0</v>
      </c>
    </row>
    <row r="94" spans="6:21" ht="12" customHeight="1" thickTop="1">
      <c r="F94" s="286"/>
      <c r="G94" s="286"/>
      <c r="H94" s="286"/>
      <c r="I94" s="286"/>
      <c r="J94" s="286"/>
      <c r="K94" s="286"/>
      <c r="L94" s="286"/>
      <c r="M94" s="287"/>
      <c r="N94" s="284"/>
      <c r="O94" s="279"/>
      <c r="R94" s="279"/>
      <c r="U94" s="251" t="s">
        <v>226</v>
      </c>
    </row>
    <row r="95" spans="2:18" ht="24" customHeight="1" thickBot="1">
      <c r="B95" s="251" t="s">
        <v>21</v>
      </c>
      <c r="F95" s="282">
        <f>F71+F79+F85+F93</f>
        <v>0</v>
      </c>
      <c r="G95" s="280"/>
      <c r="H95" s="280"/>
      <c r="I95" s="282">
        <f>I71+I79+I85+I93</f>
        <v>0</v>
      </c>
      <c r="J95" s="280"/>
      <c r="K95" s="280"/>
      <c r="L95" s="282">
        <f>L71+L79+L85+L93</f>
        <v>0</v>
      </c>
      <c r="M95" s="280"/>
      <c r="N95" s="280"/>
      <c r="O95" s="282">
        <f>O71+O79+O85+O93</f>
        <v>0</v>
      </c>
      <c r="P95" s="257"/>
      <c r="Q95" s="257"/>
      <c r="R95" s="282">
        <f>R71+R79+R85+R93</f>
        <v>0</v>
      </c>
    </row>
    <row r="96" spans="6:18" ht="24" customHeight="1" thickTop="1">
      <c r="F96" s="285"/>
      <c r="G96" s="280"/>
      <c r="H96" s="280"/>
      <c r="I96" s="285"/>
      <c r="J96" s="280"/>
      <c r="K96" s="280"/>
      <c r="L96" s="285"/>
      <c r="M96" s="280"/>
      <c r="N96" s="280"/>
      <c r="O96" s="285"/>
      <c r="P96" s="257"/>
      <c r="Q96" s="257"/>
      <c r="R96" s="285"/>
    </row>
    <row r="97" spans="6:18" ht="14.25" customHeight="1">
      <c r="F97" s="285"/>
      <c r="G97" s="280"/>
      <c r="H97" s="280"/>
      <c r="I97" s="285"/>
      <c r="J97" s="280"/>
      <c r="K97" s="280"/>
      <c r="L97" s="285"/>
      <c r="M97" s="280"/>
      <c r="N97" s="280"/>
      <c r="O97" s="285"/>
      <c r="P97" s="257"/>
      <c r="Q97" s="257"/>
      <c r="R97" s="285"/>
    </row>
    <row r="98" spans="6:18" ht="14.25" customHeight="1">
      <c r="F98" s="285"/>
      <c r="G98" s="280"/>
      <c r="H98" s="280"/>
      <c r="I98" s="285"/>
      <c r="J98" s="280"/>
      <c r="K98" s="280"/>
      <c r="L98" s="285"/>
      <c r="M98" s="280"/>
      <c r="N98" s="280"/>
      <c r="O98" s="285"/>
      <c r="P98" s="257"/>
      <c r="Q98" s="257"/>
      <c r="R98" s="285"/>
    </row>
    <row r="99" spans="4:18" ht="14.25" customHeight="1">
      <c r="D99" s="458" t="s">
        <v>245</v>
      </c>
      <c r="F99" s="285"/>
      <c r="G99" s="280"/>
      <c r="H99" s="280"/>
      <c r="I99" s="285"/>
      <c r="J99" s="280"/>
      <c r="K99" s="280"/>
      <c r="L99" s="285"/>
      <c r="M99" s="280"/>
      <c r="N99" s="280"/>
      <c r="O99" s="285"/>
      <c r="P99" s="257"/>
      <c r="Q99" s="257"/>
      <c r="R99" s="285"/>
    </row>
    <row r="100" spans="6:18" ht="15.75" customHeight="1">
      <c r="F100" s="285"/>
      <c r="G100" s="280"/>
      <c r="H100" s="280"/>
      <c r="I100" s="285"/>
      <c r="J100" s="280"/>
      <c r="K100" s="280"/>
      <c r="L100" s="285"/>
      <c r="M100" s="280"/>
      <c r="N100" s="280"/>
      <c r="O100" s="285"/>
      <c r="P100" s="257"/>
      <c r="Q100" s="257"/>
      <c r="R100" s="285"/>
    </row>
    <row r="101" spans="6:18" ht="16.5" customHeight="1">
      <c r="F101" s="285"/>
      <c r="G101" s="280"/>
      <c r="H101" s="280"/>
      <c r="I101" s="285"/>
      <c r="J101" s="280"/>
      <c r="K101" s="280"/>
      <c r="L101" s="285"/>
      <c r="M101" s="280"/>
      <c r="N101" s="280"/>
      <c r="O101" s="285"/>
      <c r="P101" s="257"/>
      <c r="Q101" s="257"/>
      <c r="R101" s="285"/>
    </row>
    <row r="102" ht="12" customHeight="1">
      <c r="R102" s="279"/>
    </row>
    <row r="103" spans="11:13" ht="24" customHeight="1">
      <c r="K103" s="258"/>
      <c r="L103" s="259"/>
      <c r="M103" s="259"/>
    </row>
  </sheetData>
  <sheetProtection/>
  <mergeCells count="8">
    <mergeCell ref="A57:R57"/>
    <mergeCell ref="A54:R54"/>
    <mergeCell ref="A55:R55"/>
    <mergeCell ref="A56:R56"/>
    <mergeCell ref="A1:R1"/>
    <mergeCell ref="A2:R2"/>
    <mergeCell ref="A3:R3"/>
    <mergeCell ref="A4:R4"/>
  </mergeCells>
  <printOptions horizontalCentered="1"/>
  <pageMargins left="0.25" right="0.31" top="0.5" bottom="0.5" header="0.5" footer="0"/>
  <pageSetup fitToHeight="2" horizontalDpi="600" verticalDpi="600" orientation="portrait" scale="78" r:id="rId1"/>
  <rowBreaks count="1" manualBreakCount="1">
    <brk id="5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showGridLines="0" showZeros="0" zoomScalePageLayoutView="0" workbookViewId="0" topLeftCell="A1">
      <selection activeCell="F11" sqref="F11"/>
    </sheetView>
  </sheetViews>
  <sheetFormatPr defaultColWidth="9.140625" defaultRowHeight="12.75"/>
  <cols>
    <col min="1" max="3" width="1.7109375" style="251" customWidth="1"/>
    <col min="4" max="4" width="32.7109375" style="251" customWidth="1"/>
    <col min="5" max="5" width="1.8515625" style="251" customWidth="1"/>
    <col min="6" max="6" width="12.7109375" style="254" customWidth="1"/>
    <col min="7" max="7" width="1.421875" style="254" customWidth="1"/>
    <col min="8" max="8" width="1.57421875" style="254" customWidth="1"/>
    <col min="9" max="9" width="12.7109375" style="254" customWidth="1"/>
    <col min="10" max="10" width="1.7109375" style="254" customWidth="1"/>
    <col min="11" max="11" width="2.140625" style="254" customWidth="1"/>
    <col min="12" max="12" width="12.7109375" style="254" customWidth="1"/>
    <col min="13" max="13" width="1.57421875" style="254" customWidth="1"/>
    <col min="14" max="14" width="2.00390625" style="251" customWidth="1"/>
    <col min="15" max="15" width="12.7109375" style="251" customWidth="1"/>
    <col min="16" max="16" width="1.8515625" style="251" customWidth="1"/>
    <col min="17" max="17" width="1.7109375" style="251" customWidth="1"/>
    <col min="18" max="18" width="12.7109375" style="251" customWidth="1"/>
    <col min="19" max="19" width="1.8515625" style="251" customWidth="1"/>
    <col min="20" max="16384" width="9.140625" style="251" customWidth="1"/>
  </cols>
  <sheetData>
    <row r="1" spans="1:18" s="249" customFormat="1" ht="12.75">
      <c r="A1" s="558" t="s">
        <v>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9"/>
      <c r="P1" s="559"/>
      <c r="Q1" s="559"/>
      <c r="R1" s="559"/>
    </row>
    <row r="2" spans="1:18" s="249" customFormat="1" ht="12.75">
      <c r="A2" s="558" t="s">
        <v>3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9"/>
      <c r="P2" s="559"/>
      <c r="Q2" s="559"/>
      <c r="R2" s="559"/>
    </row>
    <row r="3" spans="1:18" s="249" customFormat="1" ht="12.75">
      <c r="A3" s="558" t="s">
        <v>232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9"/>
      <c r="P3" s="559"/>
      <c r="Q3" s="559"/>
      <c r="R3" s="559"/>
    </row>
    <row r="4" spans="1:18" s="249" customFormat="1" ht="12.75">
      <c r="A4" s="557" t="s">
        <v>270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9"/>
      <c r="P4" s="559"/>
      <c r="Q4" s="559"/>
      <c r="R4" s="559"/>
    </row>
    <row r="5" spans="1:14" ht="12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8" ht="12.75">
      <c r="A6" s="250"/>
      <c r="B6" s="250"/>
      <c r="C6" s="250"/>
      <c r="D6" s="250"/>
      <c r="E6" s="250"/>
      <c r="F6" s="250" t="s">
        <v>8</v>
      </c>
      <c r="G6" s="250"/>
      <c r="H6" s="250"/>
      <c r="I6" s="250" t="s">
        <v>11</v>
      </c>
      <c r="J6" s="250"/>
      <c r="K6" s="250"/>
      <c r="L6" s="250"/>
      <c r="M6" s="250"/>
      <c r="N6" s="250"/>
      <c r="O6" s="250" t="s">
        <v>167</v>
      </c>
      <c r="P6" s="250"/>
      <c r="Q6" s="250"/>
      <c r="R6" s="250" t="s">
        <v>19</v>
      </c>
    </row>
    <row r="7" spans="6:18" ht="12.75">
      <c r="F7" s="252" t="s">
        <v>9</v>
      </c>
      <c r="G7" s="252"/>
      <c r="H7" s="252"/>
      <c r="I7" s="252" t="s">
        <v>12</v>
      </c>
      <c r="J7" s="252"/>
      <c r="K7" s="252"/>
      <c r="L7" s="252" t="s">
        <v>14</v>
      </c>
      <c r="M7" s="252"/>
      <c r="N7" s="250"/>
      <c r="O7" s="250" t="s">
        <v>16</v>
      </c>
      <c r="P7" s="250"/>
      <c r="Q7" s="250"/>
      <c r="R7" s="250" t="s">
        <v>18</v>
      </c>
    </row>
    <row r="8" spans="6:18" ht="14.25">
      <c r="F8" s="253" t="s">
        <v>10</v>
      </c>
      <c r="G8" s="252"/>
      <c r="H8" s="252"/>
      <c r="I8" s="253" t="s">
        <v>13</v>
      </c>
      <c r="J8" s="252"/>
      <c r="K8" s="252"/>
      <c r="L8" s="253" t="s">
        <v>15</v>
      </c>
      <c r="M8" s="252"/>
      <c r="N8" s="250"/>
      <c r="O8" s="253" t="s">
        <v>234</v>
      </c>
      <c r="P8" s="250"/>
      <c r="Q8" s="250"/>
      <c r="R8" s="253" t="s">
        <v>17</v>
      </c>
    </row>
    <row r="10" spans="2:17" ht="12.75">
      <c r="B10" s="251" t="s">
        <v>35</v>
      </c>
      <c r="E10" s="288"/>
      <c r="H10" s="288"/>
      <c r="K10" s="288"/>
      <c r="N10" s="288"/>
      <c r="Q10" s="288"/>
    </row>
    <row r="11" spans="3:18" ht="16.5" customHeight="1">
      <c r="C11" s="251" t="s">
        <v>36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47">
        <f>F11+I11+L11+O11</f>
        <v>0</v>
      </c>
    </row>
    <row r="12" spans="3:18" ht="16.5" customHeight="1">
      <c r="C12" s="251" t="s">
        <v>37</v>
      </c>
      <c r="F12" s="274"/>
      <c r="G12" s="257"/>
      <c r="H12" s="257"/>
      <c r="I12" s="274"/>
      <c r="J12" s="257"/>
      <c r="K12" s="257"/>
      <c r="L12" s="274"/>
      <c r="M12" s="257"/>
      <c r="N12" s="257"/>
      <c r="O12" s="274">
        <f>R63</f>
        <v>0</v>
      </c>
      <c r="P12" s="257"/>
      <c r="Q12" s="257"/>
      <c r="R12" s="281">
        <f>F12+I12+L12+O12</f>
        <v>0</v>
      </c>
    </row>
    <row r="13" spans="3:18" ht="16.5" customHeight="1">
      <c r="C13" s="251" t="s">
        <v>38</v>
      </c>
      <c r="E13" s="258"/>
      <c r="F13" s="274"/>
      <c r="G13" s="257"/>
      <c r="H13" s="257"/>
      <c r="I13" s="274"/>
      <c r="J13" s="257"/>
      <c r="K13" s="257"/>
      <c r="L13" s="274"/>
      <c r="M13" s="257"/>
      <c r="N13" s="257"/>
      <c r="O13" s="274">
        <f>R64</f>
        <v>0</v>
      </c>
      <c r="P13" s="257"/>
      <c r="Q13" s="257"/>
      <c r="R13" s="281">
        <f>F13+I13+L13+O13</f>
        <v>0</v>
      </c>
    </row>
    <row r="14" spans="3:18" ht="16.5" customHeight="1">
      <c r="C14" s="251" t="s">
        <v>43</v>
      </c>
      <c r="E14" s="258"/>
      <c r="F14" s="274"/>
      <c r="G14" s="257"/>
      <c r="H14" s="257"/>
      <c r="I14" s="274"/>
      <c r="J14" s="257"/>
      <c r="K14" s="257"/>
      <c r="L14" s="274"/>
      <c r="M14" s="257"/>
      <c r="N14" s="257"/>
      <c r="O14" s="274">
        <f>R65</f>
        <v>0</v>
      </c>
      <c r="P14" s="257"/>
      <c r="Q14" s="257"/>
      <c r="R14" s="281">
        <f>F14+I14+L14+O14</f>
        <v>0</v>
      </c>
    </row>
    <row r="15" spans="5:18" ht="12.75">
      <c r="E15" s="258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85"/>
    </row>
    <row r="16" spans="2:18" ht="21" customHeight="1" thickBot="1">
      <c r="B16" s="251" t="s">
        <v>246</v>
      </c>
      <c r="E16" s="258"/>
      <c r="F16" s="282">
        <f>SUM(F11:F15)</f>
        <v>0</v>
      </c>
      <c r="G16" s="285"/>
      <c r="H16" s="285"/>
      <c r="I16" s="282">
        <f>SUM(I11:I15)</f>
        <v>0</v>
      </c>
      <c r="J16" s="285"/>
      <c r="K16" s="285"/>
      <c r="L16" s="282">
        <f>SUM(L11:L14)</f>
        <v>0</v>
      </c>
      <c r="M16" s="285"/>
      <c r="N16" s="285"/>
      <c r="O16" s="282">
        <f>SUM(O11:O14)</f>
        <v>0</v>
      </c>
      <c r="P16" s="285"/>
      <c r="Q16" s="285"/>
      <c r="R16" s="282">
        <f>SUM(R11:R14)</f>
        <v>0</v>
      </c>
    </row>
    <row r="17" spans="5:18" ht="13.5" thickTop="1">
      <c r="E17" s="258"/>
      <c r="F17" s="259"/>
      <c r="G17" s="259"/>
      <c r="H17" s="259"/>
      <c r="I17" s="259"/>
      <c r="J17" s="259"/>
      <c r="K17" s="259"/>
      <c r="L17" s="259"/>
      <c r="M17" s="259"/>
      <c r="N17" s="258"/>
      <c r="O17" s="258"/>
      <c r="P17" s="258"/>
      <c r="Q17" s="258"/>
      <c r="R17" s="284"/>
    </row>
    <row r="18" spans="2:18" ht="12.75">
      <c r="B18" s="251" t="s">
        <v>40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8"/>
      <c r="O18" s="258"/>
      <c r="P18" s="258"/>
      <c r="Q18" s="258"/>
      <c r="R18" s="284"/>
    </row>
    <row r="19" spans="3:19" ht="16.5" customHeight="1">
      <c r="C19" s="251" t="s">
        <v>36</v>
      </c>
      <c r="E19" s="258"/>
      <c r="F19" s="257"/>
      <c r="G19" s="257"/>
      <c r="H19" s="257"/>
      <c r="I19" s="257"/>
      <c r="J19" s="257"/>
      <c r="K19" s="257"/>
      <c r="L19" s="257"/>
      <c r="M19" s="257"/>
      <c r="N19" s="257"/>
      <c r="O19" s="257">
        <f>R70</f>
        <v>0</v>
      </c>
      <c r="P19" s="257"/>
      <c r="Q19" s="257"/>
      <c r="R19" s="280">
        <f>F19+I19+L19+O19</f>
        <v>0</v>
      </c>
      <c r="S19" s="257"/>
    </row>
    <row r="20" spans="3:19" ht="16.5" customHeight="1">
      <c r="C20" s="251" t="s">
        <v>37</v>
      </c>
      <c r="E20" s="258"/>
      <c r="F20" s="274"/>
      <c r="G20" s="257"/>
      <c r="H20" s="257"/>
      <c r="I20" s="274"/>
      <c r="J20" s="257"/>
      <c r="K20" s="257"/>
      <c r="L20" s="274"/>
      <c r="M20" s="257"/>
      <c r="N20" s="257"/>
      <c r="O20" s="274">
        <f>R71</f>
        <v>0</v>
      </c>
      <c r="P20" s="257"/>
      <c r="Q20" s="257"/>
      <c r="R20" s="281">
        <f>F20+I20+L20+O20</f>
        <v>0</v>
      </c>
      <c r="S20" s="257"/>
    </row>
    <row r="21" spans="3:19" ht="16.5" customHeight="1">
      <c r="C21" s="251" t="s">
        <v>38</v>
      </c>
      <c r="E21" s="258"/>
      <c r="F21" s="274"/>
      <c r="G21" s="257"/>
      <c r="H21" s="257"/>
      <c r="I21" s="274"/>
      <c r="J21" s="257"/>
      <c r="K21" s="257"/>
      <c r="L21" s="274"/>
      <c r="M21" s="257"/>
      <c r="N21" s="257"/>
      <c r="O21" s="274">
        <f>R72</f>
        <v>0</v>
      </c>
      <c r="P21" s="257"/>
      <c r="Q21" s="257"/>
      <c r="R21" s="281">
        <f>F21+I21+L21+O21</f>
        <v>0</v>
      </c>
      <c r="S21" s="257"/>
    </row>
    <row r="22" spans="3:19" ht="16.5" customHeight="1">
      <c r="C22" s="251" t="s">
        <v>43</v>
      </c>
      <c r="E22" s="258"/>
      <c r="F22" s="274"/>
      <c r="G22" s="257"/>
      <c r="H22" s="257"/>
      <c r="I22" s="274"/>
      <c r="J22" s="257"/>
      <c r="K22" s="257"/>
      <c r="L22" s="274"/>
      <c r="M22" s="257"/>
      <c r="N22" s="257"/>
      <c r="O22" s="274">
        <f>R73</f>
        <v>0</v>
      </c>
      <c r="P22" s="257"/>
      <c r="Q22" s="257"/>
      <c r="R22" s="281">
        <f>F22+I22+L22+O22</f>
        <v>0</v>
      </c>
      <c r="S22" s="257"/>
    </row>
    <row r="23" spans="5:19" ht="12.75">
      <c r="E23" s="258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85"/>
      <c r="S23" s="257"/>
    </row>
    <row r="24" spans="2:19" ht="21" customHeight="1" thickBot="1">
      <c r="B24" s="251" t="s">
        <v>247</v>
      </c>
      <c r="E24" s="258"/>
      <c r="F24" s="282">
        <f>SUM(F19:F22)</f>
        <v>0</v>
      </c>
      <c r="G24" s="285"/>
      <c r="H24" s="285"/>
      <c r="I24" s="282">
        <f>SUM(I19:I22)</f>
        <v>0</v>
      </c>
      <c r="J24" s="285"/>
      <c r="K24" s="285"/>
      <c r="L24" s="282">
        <f>SUM(L19:L22)</f>
        <v>0</v>
      </c>
      <c r="M24" s="285"/>
      <c r="N24" s="285"/>
      <c r="O24" s="282">
        <f>SUM(O19:O22)</f>
        <v>0</v>
      </c>
      <c r="P24" s="285"/>
      <c r="Q24" s="285"/>
      <c r="R24" s="282">
        <f>SUM(R19:R22)</f>
        <v>0</v>
      </c>
      <c r="S24" s="257"/>
    </row>
    <row r="25" spans="5:18" ht="13.5" thickTop="1">
      <c r="E25" s="258"/>
      <c r="F25" s="259"/>
      <c r="G25" s="259"/>
      <c r="H25" s="259"/>
      <c r="I25" s="259"/>
      <c r="J25" s="259"/>
      <c r="K25" s="259"/>
      <c r="L25" s="259"/>
      <c r="M25" s="259"/>
      <c r="N25" s="258"/>
      <c r="O25" s="258"/>
      <c r="P25" s="258"/>
      <c r="Q25" s="258"/>
      <c r="R25" s="284"/>
    </row>
    <row r="26" spans="2:18" ht="12.75">
      <c r="B26" s="251" t="s">
        <v>42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8"/>
      <c r="O26" s="258"/>
      <c r="P26" s="258"/>
      <c r="Q26" s="258"/>
      <c r="R26" s="284"/>
    </row>
    <row r="27" spans="3:18" ht="16.5" customHeight="1">
      <c r="C27" s="251" t="s">
        <v>36</v>
      </c>
      <c r="E27" s="258"/>
      <c r="F27" s="257"/>
      <c r="G27" s="257"/>
      <c r="H27" s="257"/>
      <c r="I27" s="257"/>
      <c r="J27" s="257"/>
      <c r="K27" s="257"/>
      <c r="L27" s="257"/>
      <c r="M27" s="257"/>
      <c r="N27" s="257"/>
      <c r="O27" s="257">
        <f>R78</f>
        <v>0</v>
      </c>
      <c r="P27" s="257"/>
      <c r="Q27" s="257"/>
      <c r="R27" s="280">
        <f>F27+I27+L27+O27</f>
        <v>0</v>
      </c>
    </row>
    <row r="28" spans="3:18" ht="16.5" customHeight="1">
      <c r="C28" s="251" t="s">
        <v>37</v>
      </c>
      <c r="E28" s="258"/>
      <c r="F28" s="274"/>
      <c r="G28" s="257"/>
      <c r="H28" s="257"/>
      <c r="I28" s="274"/>
      <c r="J28" s="257"/>
      <c r="K28" s="257"/>
      <c r="L28" s="274"/>
      <c r="M28" s="257"/>
      <c r="N28" s="257"/>
      <c r="O28" s="274">
        <f>R79</f>
        <v>0</v>
      </c>
      <c r="P28" s="257"/>
      <c r="Q28" s="257"/>
      <c r="R28" s="281">
        <f>F28+I28+L28+O28</f>
        <v>0</v>
      </c>
    </row>
    <row r="29" spans="3:18" ht="16.5" customHeight="1">
      <c r="C29" s="251" t="s">
        <v>38</v>
      </c>
      <c r="E29" s="258"/>
      <c r="F29" s="274"/>
      <c r="G29" s="257"/>
      <c r="H29" s="257"/>
      <c r="I29" s="274"/>
      <c r="J29" s="257"/>
      <c r="K29" s="257"/>
      <c r="L29" s="274"/>
      <c r="M29" s="257"/>
      <c r="N29" s="257"/>
      <c r="O29" s="274">
        <f>R80</f>
        <v>0</v>
      </c>
      <c r="P29" s="257"/>
      <c r="Q29" s="257"/>
      <c r="R29" s="281">
        <f>F29+I29+L29+O29</f>
        <v>0</v>
      </c>
    </row>
    <row r="30" spans="3:18" ht="16.5" customHeight="1">
      <c r="C30" s="251" t="s">
        <v>43</v>
      </c>
      <c r="E30" s="258"/>
      <c r="F30" s="274"/>
      <c r="G30" s="257"/>
      <c r="H30" s="257"/>
      <c r="I30" s="274"/>
      <c r="J30" s="257"/>
      <c r="K30" s="257"/>
      <c r="L30" s="274"/>
      <c r="M30" s="257"/>
      <c r="N30" s="257"/>
      <c r="O30" s="274">
        <f>R81</f>
        <v>0</v>
      </c>
      <c r="P30" s="257"/>
      <c r="Q30" s="257"/>
      <c r="R30" s="281">
        <f>F30+I30+L30+O30</f>
        <v>0</v>
      </c>
    </row>
    <row r="31" spans="5:18" ht="12.75">
      <c r="E31" s="258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85"/>
    </row>
    <row r="32" spans="2:18" ht="21" customHeight="1" thickBot="1">
      <c r="B32" s="251" t="s">
        <v>248</v>
      </c>
      <c r="E32" s="258"/>
      <c r="F32" s="282">
        <f>SUM(F27:F30)</f>
        <v>0</v>
      </c>
      <c r="G32" s="285"/>
      <c r="H32" s="285"/>
      <c r="I32" s="282">
        <f>SUM(I27:I30)</f>
        <v>0</v>
      </c>
      <c r="J32" s="285"/>
      <c r="K32" s="285"/>
      <c r="L32" s="282">
        <f>SUM(L27:L30)</f>
        <v>0</v>
      </c>
      <c r="M32" s="285"/>
      <c r="N32" s="285"/>
      <c r="O32" s="282">
        <f>SUM(O27:O30)</f>
        <v>0</v>
      </c>
      <c r="P32" s="285"/>
      <c r="Q32" s="285"/>
      <c r="R32" s="282">
        <f>SUM(R27:R30)</f>
        <v>0</v>
      </c>
    </row>
    <row r="33" spans="5:18" ht="13.5" thickTop="1">
      <c r="E33" s="258"/>
      <c r="F33" s="259"/>
      <c r="G33" s="259"/>
      <c r="H33" s="259"/>
      <c r="I33" s="259"/>
      <c r="J33" s="259"/>
      <c r="K33" s="259"/>
      <c r="L33" s="259"/>
      <c r="M33" s="259"/>
      <c r="N33" s="258"/>
      <c r="O33" s="258"/>
      <c r="P33" s="258"/>
      <c r="Q33" s="258"/>
      <c r="R33" s="284"/>
    </row>
    <row r="34" spans="2:18" ht="12.75">
      <c r="B34" s="251" t="s">
        <v>45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8"/>
      <c r="O34" s="258"/>
      <c r="P34" s="258"/>
      <c r="Q34" s="258"/>
      <c r="R34" s="284"/>
    </row>
    <row r="35" spans="3:18" ht="16.5" customHeight="1">
      <c r="C35" s="251" t="s">
        <v>36</v>
      </c>
      <c r="E35" s="258"/>
      <c r="F35" s="257"/>
      <c r="G35" s="257"/>
      <c r="H35" s="257"/>
      <c r="I35" s="257"/>
      <c r="J35" s="257"/>
      <c r="K35" s="257"/>
      <c r="L35" s="257"/>
      <c r="M35" s="257"/>
      <c r="N35" s="257"/>
      <c r="O35" s="257">
        <f>R86</f>
        <v>0</v>
      </c>
      <c r="P35" s="257"/>
      <c r="Q35" s="257"/>
      <c r="R35" s="280">
        <f>F35+I35+L35+O35</f>
        <v>0</v>
      </c>
    </row>
    <row r="36" spans="3:18" ht="16.5" customHeight="1">
      <c r="C36" s="251" t="s">
        <v>37</v>
      </c>
      <c r="E36" s="258"/>
      <c r="F36" s="274"/>
      <c r="G36" s="257"/>
      <c r="H36" s="257"/>
      <c r="I36" s="274"/>
      <c r="J36" s="257"/>
      <c r="K36" s="257"/>
      <c r="L36" s="274"/>
      <c r="M36" s="257"/>
      <c r="N36" s="257"/>
      <c r="O36" s="274">
        <f>R87</f>
        <v>0</v>
      </c>
      <c r="P36" s="257"/>
      <c r="Q36" s="257"/>
      <c r="R36" s="281">
        <f>F36+I36+L36+O36</f>
        <v>0</v>
      </c>
    </row>
    <row r="37" spans="3:18" ht="16.5" customHeight="1">
      <c r="C37" s="251" t="s">
        <v>38</v>
      </c>
      <c r="E37" s="258"/>
      <c r="F37" s="274"/>
      <c r="G37" s="257"/>
      <c r="H37" s="257"/>
      <c r="I37" s="274"/>
      <c r="J37" s="257"/>
      <c r="K37" s="257"/>
      <c r="L37" s="274"/>
      <c r="M37" s="257"/>
      <c r="N37" s="257"/>
      <c r="O37" s="274">
        <f>R88</f>
        <v>0</v>
      </c>
      <c r="P37" s="257"/>
      <c r="Q37" s="257"/>
      <c r="R37" s="281">
        <f>F37+I37+L37+O37</f>
        <v>0</v>
      </c>
    </row>
    <row r="38" spans="3:18" ht="16.5" customHeight="1">
      <c r="C38" s="251" t="s">
        <v>43</v>
      </c>
      <c r="E38" s="258"/>
      <c r="F38" s="274"/>
      <c r="G38" s="257"/>
      <c r="H38" s="257"/>
      <c r="I38" s="274"/>
      <c r="J38" s="257"/>
      <c r="K38" s="257"/>
      <c r="L38" s="274"/>
      <c r="M38" s="257"/>
      <c r="N38" s="257"/>
      <c r="O38" s="274">
        <f>R89</f>
        <v>0</v>
      </c>
      <c r="P38" s="257"/>
      <c r="Q38" s="257"/>
      <c r="R38" s="281">
        <f>F38+I38+L38+O38</f>
        <v>0</v>
      </c>
    </row>
    <row r="39" spans="5:18" ht="12.75">
      <c r="E39" s="258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85"/>
    </row>
    <row r="40" spans="2:18" ht="21" customHeight="1" thickBot="1">
      <c r="B40" s="251" t="s">
        <v>249</v>
      </c>
      <c r="E40" s="258"/>
      <c r="F40" s="282">
        <f>SUM(F35:F38)</f>
        <v>0</v>
      </c>
      <c r="G40" s="285"/>
      <c r="H40" s="285"/>
      <c r="I40" s="282">
        <f>SUM(I35:I38)</f>
        <v>0</v>
      </c>
      <c r="J40" s="285"/>
      <c r="K40" s="285"/>
      <c r="L40" s="282">
        <f>SUM(L35:L38)</f>
        <v>0</v>
      </c>
      <c r="M40" s="285"/>
      <c r="N40" s="285"/>
      <c r="O40" s="282">
        <f>SUM(O35:O38)</f>
        <v>0</v>
      </c>
      <c r="P40" s="256"/>
      <c r="Q40" s="256"/>
      <c r="R40" s="282">
        <f>SUM(R35:R38)</f>
        <v>0</v>
      </c>
    </row>
    <row r="41" spans="5:18" ht="13.5" thickTop="1">
      <c r="E41" s="258"/>
      <c r="F41" s="259"/>
      <c r="G41" s="259"/>
      <c r="H41" s="258"/>
      <c r="I41" s="259"/>
      <c r="J41" s="259"/>
      <c r="K41" s="258"/>
      <c r="L41" s="259"/>
      <c r="M41" s="259"/>
      <c r="N41" s="258"/>
      <c r="O41" s="259"/>
      <c r="P41" s="258"/>
      <c r="Q41" s="258"/>
      <c r="R41" s="287"/>
    </row>
    <row r="42" spans="2:18" ht="12.75">
      <c r="B42" s="251" t="s">
        <v>47</v>
      </c>
      <c r="E42" s="258"/>
      <c r="F42" s="259"/>
      <c r="G42" s="259"/>
      <c r="H42" s="259"/>
      <c r="I42" s="259"/>
      <c r="J42" s="259"/>
      <c r="K42" s="259"/>
      <c r="L42" s="259"/>
      <c r="M42" s="259"/>
      <c r="N42" s="258"/>
      <c r="O42" s="258"/>
      <c r="P42" s="258"/>
      <c r="Q42" s="258"/>
      <c r="R42" s="284"/>
    </row>
    <row r="43" spans="3:18" ht="18" customHeight="1">
      <c r="C43" s="251" t="s">
        <v>250</v>
      </c>
      <c r="E43" s="258"/>
      <c r="F43" s="272"/>
      <c r="G43" s="289"/>
      <c r="H43" s="289"/>
      <c r="I43" s="272"/>
      <c r="J43" s="289"/>
      <c r="K43" s="289"/>
      <c r="L43" s="272"/>
      <c r="M43" s="289"/>
      <c r="N43" s="289"/>
      <c r="O43" s="272">
        <f>R94</f>
        <v>0</v>
      </c>
      <c r="P43" s="289"/>
      <c r="Q43" s="289"/>
      <c r="R43" s="247">
        <f>F43+I43+L43+O43</f>
        <v>0</v>
      </c>
    </row>
    <row r="44" spans="5:18" ht="12.75">
      <c r="E44" s="258"/>
      <c r="F44" s="259"/>
      <c r="G44" s="259"/>
      <c r="H44" s="259"/>
      <c r="I44" s="259"/>
      <c r="J44" s="259"/>
      <c r="K44" s="259"/>
      <c r="L44" s="259"/>
      <c r="M44" s="259"/>
      <c r="N44" s="258"/>
      <c r="O44" s="258"/>
      <c r="P44" s="258"/>
      <c r="Q44" s="258"/>
      <c r="R44" s="284"/>
    </row>
    <row r="45" spans="2:18" ht="24" customHeight="1" thickBot="1">
      <c r="B45" s="251" t="s">
        <v>29</v>
      </c>
      <c r="E45" s="255"/>
      <c r="F45" s="282">
        <f>F16+F24+F32+F40+F43</f>
        <v>0</v>
      </c>
      <c r="G45" s="285"/>
      <c r="H45" s="285"/>
      <c r="I45" s="282">
        <f>I16+I24+I32+I40+I43</f>
        <v>0</v>
      </c>
      <c r="J45" s="285"/>
      <c r="K45" s="285"/>
      <c r="L45" s="282">
        <f>L16+L24+L32+L40+L43</f>
        <v>0</v>
      </c>
      <c r="M45" s="285"/>
      <c r="N45" s="285"/>
      <c r="O45" s="282">
        <f>O16+O24+O32+O40+O43</f>
        <v>0</v>
      </c>
      <c r="P45" s="256"/>
      <c r="Q45" s="256"/>
      <c r="R45" s="282">
        <f>R16+R24+R32+R40+R43</f>
        <v>0</v>
      </c>
    </row>
    <row r="46" spans="5:18" ht="13.5" customHeight="1" thickTop="1">
      <c r="E46" s="258"/>
      <c r="F46" s="259"/>
      <c r="G46" s="259"/>
      <c r="H46" s="258"/>
      <c r="I46" s="259"/>
      <c r="J46" s="259"/>
      <c r="K46" s="258"/>
      <c r="L46" s="259"/>
      <c r="M46" s="259"/>
      <c r="N46" s="258"/>
      <c r="O46" s="259"/>
      <c r="P46" s="258"/>
      <c r="Q46" s="258"/>
      <c r="R46" s="259"/>
    </row>
    <row r="47" spans="5:18" ht="13.5" customHeight="1">
      <c r="E47" s="258"/>
      <c r="F47" s="259"/>
      <c r="G47" s="259"/>
      <c r="H47" s="258"/>
      <c r="I47" s="259"/>
      <c r="J47" s="259"/>
      <c r="K47" s="258"/>
      <c r="L47" s="259"/>
      <c r="M47" s="259"/>
      <c r="N47" s="258"/>
      <c r="O47" s="259"/>
      <c r="P47" s="258"/>
      <c r="Q47" s="258"/>
      <c r="R47" s="259"/>
    </row>
    <row r="48" spans="5:18" ht="13.5" customHeight="1">
      <c r="E48" s="258"/>
      <c r="F48" s="259"/>
      <c r="G48" s="259"/>
      <c r="H48" s="258"/>
      <c r="I48" s="259"/>
      <c r="J48" s="259"/>
      <c r="K48" s="258"/>
      <c r="L48" s="259"/>
      <c r="M48" s="259"/>
      <c r="N48" s="258"/>
      <c r="O48" s="259"/>
      <c r="P48" s="258"/>
      <c r="Q48" s="258"/>
      <c r="R48" s="259"/>
    </row>
    <row r="49" spans="4:18" ht="12.75" customHeight="1">
      <c r="D49" s="458" t="s">
        <v>251</v>
      </c>
      <c r="E49" s="258"/>
      <c r="F49" s="259"/>
      <c r="G49" s="259"/>
      <c r="H49" s="258"/>
      <c r="I49" s="259"/>
      <c r="J49" s="259"/>
      <c r="K49" s="258"/>
      <c r="L49" s="259"/>
      <c r="M49" s="259"/>
      <c r="N49" s="258"/>
      <c r="O49" s="259"/>
      <c r="P49" s="258"/>
      <c r="Q49" s="258"/>
      <c r="R49" s="259"/>
    </row>
    <row r="50" spans="4:18" ht="16.5" customHeight="1">
      <c r="D50" s="458" t="s">
        <v>252</v>
      </c>
      <c r="E50" s="258"/>
      <c r="F50" s="259"/>
      <c r="G50" s="259"/>
      <c r="H50" s="258"/>
      <c r="I50" s="259"/>
      <c r="J50" s="259"/>
      <c r="K50" s="258"/>
      <c r="L50" s="259"/>
      <c r="M50" s="259"/>
      <c r="N50" s="258"/>
      <c r="O50" s="259"/>
      <c r="P50" s="258"/>
      <c r="Q50" s="258"/>
      <c r="R50" s="259"/>
    </row>
    <row r="51" spans="5:18" ht="18.75" customHeight="1">
      <c r="E51" s="258"/>
      <c r="F51" s="259"/>
      <c r="G51" s="259"/>
      <c r="H51" s="259"/>
      <c r="I51" s="259"/>
      <c r="J51" s="259"/>
      <c r="K51" s="259"/>
      <c r="L51" s="259"/>
      <c r="M51" s="259"/>
      <c r="N51" s="258"/>
      <c r="O51" s="258"/>
      <c r="P51" s="258"/>
      <c r="Q51" s="258"/>
      <c r="R51" s="258"/>
    </row>
    <row r="52" spans="1:18" s="249" customFormat="1" ht="12.75">
      <c r="A52" s="558" t="s">
        <v>2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9"/>
      <c r="P52" s="559"/>
      <c r="Q52" s="559"/>
      <c r="R52" s="559"/>
    </row>
    <row r="53" spans="1:18" s="249" customFormat="1" ht="12.75">
      <c r="A53" s="558" t="s">
        <v>3</v>
      </c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9"/>
      <c r="P53" s="559"/>
      <c r="Q53" s="559"/>
      <c r="R53" s="559"/>
    </row>
    <row r="54" spans="1:18" s="249" customFormat="1" ht="12.75">
      <c r="A54" s="558" t="s">
        <v>233</v>
      </c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9"/>
      <c r="P54" s="559"/>
      <c r="Q54" s="559"/>
      <c r="R54" s="559"/>
    </row>
    <row r="55" spans="1:18" s="249" customFormat="1" ht="12.75">
      <c r="A55" s="557" t="s">
        <v>270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9"/>
      <c r="P55" s="559"/>
      <c r="Q55" s="559"/>
      <c r="R55" s="559"/>
    </row>
    <row r="56" spans="1:14" ht="12.7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</row>
    <row r="57" spans="1:18" ht="12.7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 t="s">
        <v>167</v>
      </c>
    </row>
    <row r="58" spans="6:18" ht="12.75">
      <c r="F58" s="252"/>
      <c r="G58" s="252"/>
      <c r="H58" s="252"/>
      <c r="I58" s="252"/>
      <c r="J58" s="252"/>
      <c r="K58" s="252"/>
      <c r="L58" s="252"/>
      <c r="M58" s="252"/>
      <c r="N58" s="250"/>
      <c r="O58" s="250"/>
      <c r="P58" s="250"/>
      <c r="Q58" s="250"/>
      <c r="R58" s="250" t="s">
        <v>16</v>
      </c>
    </row>
    <row r="59" spans="4:18" ht="14.25">
      <c r="D59" s="278" t="s">
        <v>169</v>
      </c>
      <c r="F59" s="253" t="s">
        <v>257</v>
      </c>
      <c r="G59" s="252"/>
      <c r="H59" s="252"/>
      <c r="I59" s="253"/>
      <c r="J59" s="252"/>
      <c r="K59" s="252"/>
      <c r="L59" s="253"/>
      <c r="M59" s="252"/>
      <c r="N59" s="250"/>
      <c r="O59" s="253"/>
      <c r="P59" s="250"/>
      <c r="Q59" s="250"/>
      <c r="R59" s="253" t="s">
        <v>234</v>
      </c>
    </row>
    <row r="61" spans="2:17" ht="12.75">
      <c r="B61" s="251" t="s">
        <v>35</v>
      </c>
      <c r="E61" s="288"/>
      <c r="H61" s="288"/>
      <c r="K61" s="288"/>
      <c r="N61" s="288"/>
      <c r="Q61" s="288"/>
    </row>
    <row r="62" spans="3:18" ht="16.5" customHeight="1">
      <c r="C62" s="251" t="s">
        <v>36</v>
      </c>
      <c r="F62" s="272"/>
      <c r="G62" s="256">
        <v>7</v>
      </c>
      <c r="H62" s="256"/>
      <c r="I62" s="272"/>
      <c r="J62" s="256"/>
      <c r="K62" s="256"/>
      <c r="L62" s="272"/>
      <c r="M62" s="256"/>
      <c r="N62" s="256"/>
      <c r="O62" s="272"/>
      <c r="P62" s="256"/>
      <c r="Q62" s="256"/>
      <c r="R62" s="247">
        <f>F62+I62+L62+O62</f>
        <v>0</v>
      </c>
    </row>
    <row r="63" spans="3:18" ht="16.5" customHeight="1">
      <c r="C63" s="251" t="s">
        <v>37</v>
      </c>
      <c r="F63" s="274"/>
      <c r="G63" s="256"/>
      <c r="H63" s="256"/>
      <c r="I63" s="274"/>
      <c r="J63" s="256"/>
      <c r="K63" s="256"/>
      <c r="L63" s="274"/>
      <c r="M63" s="256"/>
      <c r="N63" s="256"/>
      <c r="O63" s="274"/>
      <c r="P63" s="256"/>
      <c r="Q63" s="256"/>
      <c r="R63" s="247">
        <f>F63+I63+L63+O63</f>
        <v>0</v>
      </c>
    </row>
    <row r="64" spans="3:18" ht="16.5" customHeight="1">
      <c r="C64" s="251" t="s">
        <v>38</v>
      </c>
      <c r="E64" s="258"/>
      <c r="F64" s="274"/>
      <c r="G64" s="256"/>
      <c r="H64" s="256"/>
      <c r="I64" s="274"/>
      <c r="J64" s="256"/>
      <c r="K64" s="256"/>
      <c r="L64" s="274"/>
      <c r="M64" s="256"/>
      <c r="N64" s="256"/>
      <c r="O64" s="274"/>
      <c r="P64" s="256"/>
      <c r="Q64" s="256"/>
      <c r="R64" s="247">
        <f>F64+I64+L64+O64</f>
        <v>0</v>
      </c>
    </row>
    <row r="65" spans="3:18" ht="16.5" customHeight="1">
      <c r="C65" s="251" t="s">
        <v>43</v>
      </c>
      <c r="E65" s="258"/>
      <c r="F65" s="274"/>
      <c r="G65" s="256"/>
      <c r="H65" s="256"/>
      <c r="I65" s="274"/>
      <c r="J65" s="256"/>
      <c r="K65" s="256"/>
      <c r="L65" s="274"/>
      <c r="M65" s="256"/>
      <c r="N65" s="256"/>
      <c r="O65" s="274"/>
      <c r="P65" s="256"/>
      <c r="Q65" s="256"/>
      <c r="R65" s="247">
        <f>F65+I65+L65+O65</f>
        <v>0</v>
      </c>
    </row>
    <row r="66" spans="5:18" ht="12.75">
      <c r="E66" s="258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85"/>
    </row>
    <row r="67" spans="2:18" ht="21" customHeight="1" thickBot="1">
      <c r="B67" s="251" t="s">
        <v>39</v>
      </c>
      <c r="E67" s="258"/>
      <c r="F67" s="282">
        <f>SUM(F62:F65)</f>
        <v>0</v>
      </c>
      <c r="G67" s="285"/>
      <c r="H67" s="285"/>
      <c r="I67" s="282">
        <f>SUM(I62:I65)</f>
        <v>0</v>
      </c>
      <c r="J67" s="285"/>
      <c r="K67" s="285"/>
      <c r="L67" s="282">
        <f>SUM(L62:L65)</f>
        <v>0</v>
      </c>
      <c r="M67" s="285"/>
      <c r="N67" s="285"/>
      <c r="O67" s="282">
        <f>SUM(O62:O65)</f>
        <v>0</v>
      </c>
      <c r="P67" s="256"/>
      <c r="Q67" s="256"/>
      <c r="R67" s="282">
        <f>SUM(R62:R65)</f>
        <v>0</v>
      </c>
    </row>
    <row r="68" spans="5:18" ht="13.5" thickTop="1">
      <c r="E68" s="258"/>
      <c r="F68" s="259"/>
      <c r="G68" s="259"/>
      <c r="H68" s="259"/>
      <c r="I68" s="259"/>
      <c r="J68" s="259"/>
      <c r="K68" s="259"/>
      <c r="L68" s="259"/>
      <c r="M68" s="259"/>
      <c r="N68" s="258"/>
      <c r="O68" s="258"/>
      <c r="P68" s="258"/>
      <c r="Q68" s="258"/>
      <c r="R68" s="284"/>
    </row>
    <row r="69" spans="2:18" ht="12.75">
      <c r="B69" s="251" t="s">
        <v>40</v>
      </c>
      <c r="E69" s="258"/>
      <c r="F69" s="259"/>
      <c r="G69" s="259"/>
      <c r="H69" s="259"/>
      <c r="I69" s="259"/>
      <c r="J69" s="259"/>
      <c r="K69" s="259"/>
      <c r="L69" s="259"/>
      <c r="M69" s="259"/>
      <c r="N69" s="258"/>
      <c r="O69" s="258"/>
      <c r="P69" s="258"/>
      <c r="Q69" s="258"/>
      <c r="R69" s="284"/>
    </row>
    <row r="70" spans="3:18" ht="16.5" customHeight="1">
      <c r="C70" s="251" t="s">
        <v>36</v>
      </c>
      <c r="E70" s="258"/>
      <c r="F70" s="272"/>
      <c r="G70" s="256"/>
      <c r="H70" s="256"/>
      <c r="I70" s="272"/>
      <c r="J70" s="256"/>
      <c r="K70" s="256"/>
      <c r="L70" s="272"/>
      <c r="M70" s="256"/>
      <c r="N70" s="256"/>
      <c r="O70" s="272"/>
      <c r="P70" s="257"/>
      <c r="Q70" s="257"/>
      <c r="R70" s="280">
        <f>F70+I70+L70+O70</f>
        <v>0</v>
      </c>
    </row>
    <row r="71" spans="3:18" ht="16.5" customHeight="1">
      <c r="C71" s="251" t="s">
        <v>37</v>
      </c>
      <c r="E71" s="258"/>
      <c r="F71" s="274"/>
      <c r="G71" s="256"/>
      <c r="H71" s="256"/>
      <c r="I71" s="274"/>
      <c r="J71" s="256"/>
      <c r="K71" s="256"/>
      <c r="L71" s="274"/>
      <c r="M71" s="256"/>
      <c r="N71" s="256"/>
      <c r="O71" s="274"/>
      <c r="P71" s="257"/>
      <c r="Q71" s="257"/>
      <c r="R71" s="281">
        <f>F71+I71+L71+O71</f>
        <v>0</v>
      </c>
    </row>
    <row r="72" spans="3:18" ht="16.5" customHeight="1">
      <c r="C72" s="251" t="s">
        <v>38</v>
      </c>
      <c r="E72" s="258"/>
      <c r="F72" s="274"/>
      <c r="G72" s="256"/>
      <c r="H72" s="256"/>
      <c r="I72" s="274"/>
      <c r="J72" s="256"/>
      <c r="K72" s="256"/>
      <c r="L72" s="274"/>
      <c r="M72" s="256"/>
      <c r="N72" s="256"/>
      <c r="O72" s="274"/>
      <c r="P72" s="257"/>
      <c r="Q72" s="257"/>
      <c r="R72" s="281">
        <f>F72+I72+L72+O72</f>
        <v>0</v>
      </c>
    </row>
    <row r="73" spans="3:18" ht="16.5" customHeight="1">
      <c r="C73" s="251" t="s">
        <v>43</v>
      </c>
      <c r="E73" s="258"/>
      <c r="F73" s="274"/>
      <c r="G73" s="256"/>
      <c r="H73" s="256"/>
      <c r="I73" s="274"/>
      <c r="J73" s="256"/>
      <c r="K73" s="256"/>
      <c r="L73" s="274"/>
      <c r="M73" s="256"/>
      <c r="N73" s="256"/>
      <c r="O73" s="274"/>
      <c r="P73" s="257"/>
      <c r="Q73" s="257"/>
      <c r="R73" s="281">
        <f>F73+I73+L73+O73</f>
        <v>0</v>
      </c>
    </row>
    <row r="74" spans="5:18" ht="12.75">
      <c r="E74" s="258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85"/>
    </row>
    <row r="75" spans="2:18" ht="21" customHeight="1" thickBot="1">
      <c r="B75" s="251" t="s">
        <v>41</v>
      </c>
      <c r="E75" s="258"/>
      <c r="F75" s="282">
        <f>SUM(F70:F73)</f>
        <v>0</v>
      </c>
      <c r="G75" s="285"/>
      <c r="H75" s="285"/>
      <c r="I75" s="282">
        <f>SUM(I70:I73)</f>
        <v>0</v>
      </c>
      <c r="J75" s="285"/>
      <c r="K75" s="285"/>
      <c r="L75" s="282">
        <f>SUM(L70:L73)</f>
        <v>0</v>
      </c>
      <c r="M75" s="285"/>
      <c r="N75" s="285"/>
      <c r="O75" s="282">
        <f>SUM(O70:O73)</f>
        <v>0</v>
      </c>
      <c r="P75" s="256"/>
      <c r="Q75" s="256"/>
      <c r="R75" s="282">
        <f>SUM(R70:R73)</f>
        <v>0</v>
      </c>
    </row>
    <row r="76" spans="5:18" ht="13.5" thickTop="1">
      <c r="E76" s="258"/>
      <c r="F76" s="259"/>
      <c r="G76" s="259"/>
      <c r="H76" s="259"/>
      <c r="I76" s="259"/>
      <c r="J76" s="259"/>
      <c r="K76" s="259"/>
      <c r="L76" s="259"/>
      <c r="M76" s="259"/>
      <c r="N76" s="258"/>
      <c r="O76" s="258"/>
      <c r="P76" s="258"/>
      <c r="Q76" s="258"/>
      <c r="R76" s="284"/>
    </row>
    <row r="77" spans="2:18" ht="12.75">
      <c r="B77" s="251" t="s">
        <v>42</v>
      </c>
      <c r="E77" s="258"/>
      <c r="F77" s="259"/>
      <c r="G77" s="259"/>
      <c r="H77" s="259"/>
      <c r="I77" s="259"/>
      <c r="J77" s="259"/>
      <c r="K77" s="259"/>
      <c r="L77" s="259"/>
      <c r="M77" s="259"/>
      <c r="N77" s="258"/>
      <c r="O77" s="258"/>
      <c r="P77" s="258"/>
      <c r="Q77" s="258"/>
      <c r="R77" s="284"/>
    </row>
    <row r="78" spans="3:18" ht="16.5" customHeight="1">
      <c r="C78" s="251" t="s">
        <v>36</v>
      </c>
      <c r="E78" s="258"/>
      <c r="F78" s="272"/>
      <c r="G78" s="256"/>
      <c r="H78" s="256"/>
      <c r="I78" s="272"/>
      <c r="J78" s="256"/>
      <c r="K78" s="256"/>
      <c r="L78" s="272"/>
      <c r="M78" s="256"/>
      <c r="N78" s="256"/>
      <c r="O78" s="272"/>
      <c r="P78" s="257"/>
      <c r="Q78" s="257"/>
      <c r="R78" s="280">
        <f>F78+I78+L78+O78</f>
        <v>0</v>
      </c>
    </row>
    <row r="79" spans="3:18" ht="16.5" customHeight="1">
      <c r="C79" s="251" t="s">
        <v>37</v>
      </c>
      <c r="E79" s="258"/>
      <c r="F79" s="274"/>
      <c r="G79" s="256"/>
      <c r="H79" s="256"/>
      <c r="I79" s="274"/>
      <c r="J79" s="256"/>
      <c r="K79" s="256"/>
      <c r="L79" s="274"/>
      <c r="M79" s="256"/>
      <c r="N79" s="256"/>
      <c r="O79" s="274"/>
      <c r="P79" s="257"/>
      <c r="Q79" s="257"/>
      <c r="R79" s="281">
        <f>F79+I79+L79+O79</f>
        <v>0</v>
      </c>
    </row>
    <row r="80" spans="3:18" ht="16.5" customHeight="1">
      <c r="C80" s="251" t="s">
        <v>38</v>
      </c>
      <c r="E80" s="258"/>
      <c r="F80" s="274"/>
      <c r="G80" s="256"/>
      <c r="H80" s="256"/>
      <c r="I80" s="274"/>
      <c r="J80" s="256"/>
      <c r="K80" s="256"/>
      <c r="L80" s="274"/>
      <c r="M80" s="256"/>
      <c r="N80" s="256"/>
      <c r="O80" s="274"/>
      <c r="P80" s="257"/>
      <c r="Q80" s="257"/>
      <c r="R80" s="281">
        <f>F80+I80+L80+O80</f>
        <v>0</v>
      </c>
    </row>
    <row r="81" spans="3:18" ht="16.5" customHeight="1">
      <c r="C81" s="251" t="s">
        <v>43</v>
      </c>
      <c r="E81" s="258"/>
      <c r="F81" s="274"/>
      <c r="G81" s="256"/>
      <c r="H81" s="256"/>
      <c r="I81" s="274"/>
      <c r="J81" s="256"/>
      <c r="K81" s="256"/>
      <c r="L81" s="274"/>
      <c r="M81" s="256"/>
      <c r="N81" s="256"/>
      <c r="O81" s="274"/>
      <c r="P81" s="257"/>
      <c r="Q81" s="257"/>
      <c r="R81" s="281">
        <f>F81+I81+L81+O81</f>
        <v>0</v>
      </c>
    </row>
    <row r="82" spans="5:18" ht="12.75">
      <c r="E82" s="258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85"/>
    </row>
    <row r="83" spans="2:18" ht="21" customHeight="1" thickBot="1">
      <c r="B83" s="251" t="s">
        <v>44</v>
      </c>
      <c r="E83" s="258"/>
      <c r="F83" s="282">
        <f>SUM(F78:F81)</f>
        <v>0</v>
      </c>
      <c r="G83" s="285"/>
      <c r="H83" s="285"/>
      <c r="I83" s="282">
        <f>SUM(I78:I81)</f>
        <v>0</v>
      </c>
      <c r="J83" s="285"/>
      <c r="K83" s="285"/>
      <c r="L83" s="282">
        <f>SUM(L78:L81)</f>
        <v>0</v>
      </c>
      <c r="M83" s="285"/>
      <c r="N83" s="285"/>
      <c r="O83" s="282">
        <f>SUM(O78:O81)</f>
        <v>0</v>
      </c>
      <c r="P83" s="256"/>
      <c r="Q83" s="256"/>
      <c r="R83" s="282">
        <f>SUM(R78:R81)</f>
        <v>0</v>
      </c>
    </row>
    <row r="84" spans="5:18" ht="13.5" thickTop="1">
      <c r="E84" s="258"/>
      <c r="F84" s="259"/>
      <c r="G84" s="259"/>
      <c r="H84" s="259"/>
      <c r="I84" s="259"/>
      <c r="J84" s="259"/>
      <c r="K84" s="259"/>
      <c r="L84" s="259"/>
      <c r="M84" s="259"/>
      <c r="N84" s="258"/>
      <c r="O84" s="258"/>
      <c r="P84" s="258"/>
      <c r="Q84" s="258"/>
      <c r="R84" s="284"/>
    </row>
    <row r="85" spans="2:18" ht="12.75">
      <c r="B85" s="251" t="s">
        <v>45</v>
      </c>
      <c r="E85" s="258"/>
      <c r="F85" s="259"/>
      <c r="G85" s="259"/>
      <c r="H85" s="259"/>
      <c r="I85" s="259"/>
      <c r="J85" s="259"/>
      <c r="K85" s="259"/>
      <c r="L85" s="259"/>
      <c r="M85" s="259"/>
      <c r="N85" s="258"/>
      <c r="O85" s="258"/>
      <c r="P85" s="258"/>
      <c r="Q85" s="258"/>
      <c r="R85" s="284"/>
    </row>
    <row r="86" spans="3:18" ht="16.5" customHeight="1">
      <c r="C86" s="251" t="s">
        <v>36</v>
      </c>
      <c r="E86" s="258"/>
      <c r="F86" s="272"/>
      <c r="G86" s="256"/>
      <c r="H86" s="256"/>
      <c r="I86" s="272"/>
      <c r="J86" s="256"/>
      <c r="K86" s="256"/>
      <c r="L86" s="272"/>
      <c r="M86" s="256"/>
      <c r="N86" s="256"/>
      <c r="O86" s="272"/>
      <c r="P86" s="257"/>
      <c r="Q86" s="257"/>
      <c r="R86" s="280">
        <f>F86+I86+L86+O86</f>
        <v>0</v>
      </c>
    </row>
    <row r="87" spans="3:18" ht="16.5" customHeight="1">
      <c r="C87" s="251" t="s">
        <v>37</v>
      </c>
      <c r="E87" s="258"/>
      <c r="F87" s="274"/>
      <c r="G87" s="256"/>
      <c r="H87" s="256"/>
      <c r="I87" s="274"/>
      <c r="J87" s="256"/>
      <c r="K87" s="256"/>
      <c r="L87" s="274"/>
      <c r="M87" s="256"/>
      <c r="N87" s="256"/>
      <c r="O87" s="274"/>
      <c r="P87" s="257"/>
      <c r="Q87" s="257"/>
      <c r="R87" s="281">
        <f>F87+I87+L87+O87</f>
        <v>0</v>
      </c>
    </row>
    <row r="88" spans="3:18" ht="16.5" customHeight="1">
      <c r="C88" s="251" t="s">
        <v>38</v>
      </c>
      <c r="E88" s="258"/>
      <c r="F88" s="274"/>
      <c r="G88" s="256"/>
      <c r="H88" s="256"/>
      <c r="I88" s="274"/>
      <c r="J88" s="256"/>
      <c r="K88" s="256"/>
      <c r="L88" s="274"/>
      <c r="M88" s="256"/>
      <c r="N88" s="256"/>
      <c r="O88" s="274"/>
      <c r="P88" s="257"/>
      <c r="Q88" s="257"/>
      <c r="R88" s="281">
        <f>F88+I88+L88+O88</f>
        <v>0</v>
      </c>
    </row>
    <row r="89" spans="3:18" ht="16.5" customHeight="1">
      <c r="C89" s="251" t="s">
        <v>43</v>
      </c>
      <c r="E89" s="258"/>
      <c r="F89" s="274"/>
      <c r="G89" s="256"/>
      <c r="H89" s="256"/>
      <c r="I89" s="274"/>
      <c r="J89" s="256"/>
      <c r="K89" s="256"/>
      <c r="L89" s="274"/>
      <c r="M89" s="256"/>
      <c r="N89" s="256"/>
      <c r="O89" s="274"/>
      <c r="P89" s="257"/>
      <c r="Q89" s="257"/>
      <c r="R89" s="281">
        <f>F89+I89+L89+O89</f>
        <v>0</v>
      </c>
    </row>
    <row r="90" spans="5:18" ht="12.75">
      <c r="E90" s="258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85"/>
    </row>
    <row r="91" spans="2:18" ht="21" customHeight="1" thickBot="1">
      <c r="B91" s="251" t="s">
        <v>46</v>
      </c>
      <c r="E91" s="258"/>
      <c r="F91" s="282">
        <f>SUM(F86:F89)</f>
        <v>0</v>
      </c>
      <c r="G91" s="285"/>
      <c r="H91" s="285"/>
      <c r="I91" s="282">
        <f>SUM(I86:I89)</f>
        <v>0</v>
      </c>
      <c r="J91" s="285"/>
      <c r="K91" s="285"/>
      <c r="L91" s="282">
        <f>SUM(L86:L89)</f>
        <v>0</v>
      </c>
      <c r="M91" s="285"/>
      <c r="N91" s="285"/>
      <c r="O91" s="282">
        <f>SUM(O86:O89)</f>
        <v>0</v>
      </c>
      <c r="P91" s="256"/>
      <c r="Q91" s="256"/>
      <c r="R91" s="282">
        <f>SUM(R86:R89)</f>
        <v>0</v>
      </c>
    </row>
    <row r="92" spans="5:18" ht="13.5" thickTop="1">
      <c r="E92" s="258"/>
      <c r="F92" s="259"/>
      <c r="G92" s="259"/>
      <c r="H92" s="258"/>
      <c r="I92" s="259"/>
      <c r="J92" s="259"/>
      <c r="K92" s="258"/>
      <c r="L92" s="259"/>
      <c r="M92" s="259"/>
      <c r="N92" s="258"/>
      <c r="O92" s="259"/>
      <c r="P92" s="258"/>
      <c r="Q92" s="258"/>
      <c r="R92" s="287"/>
    </row>
    <row r="93" spans="2:18" ht="12.75">
      <c r="B93" s="251" t="s">
        <v>47</v>
      </c>
      <c r="E93" s="258"/>
      <c r="F93" s="259"/>
      <c r="G93" s="259"/>
      <c r="H93" s="259"/>
      <c r="I93" s="259"/>
      <c r="J93" s="259"/>
      <c r="K93" s="259"/>
      <c r="L93" s="259"/>
      <c r="M93" s="259"/>
      <c r="N93" s="258"/>
      <c r="O93" s="258"/>
      <c r="P93" s="258"/>
      <c r="Q93" s="258"/>
      <c r="R93" s="284"/>
    </row>
    <row r="94" spans="3:18" ht="18" customHeight="1">
      <c r="C94" s="251" t="s">
        <v>48</v>
      </c>
      <c r="E94" s="258"/>
      <c r="F94" s="272"/>
      <c r="G94" s="260"/>
      <c r="H94" s="260"/>
      <c r="I94" s="272"/>
      <c r="J94" s="260"/>
      <c r="K94" s="260"/>
      <c r="L94" s="272"/>
      <c r="M94" s="260"/>
      <c r="N94" s="260"/>
      <c r="O94" s="272"/>
      <c r="P94" s="260"/>
      <c r="Q94" s="260"/>
      <c r="R94" s="247">
        <f>F94+I94+L94+O94</f>
        <v>0</v>
      </c>
    </row>
    <row r="95" spans="5:18" ht="12.75">
      <c r="E95" s="258"/>
      <c r="F95" s="259"/>
      <c r="G95" s="259"/>
      <c r="H95" s="259"/>
      <c r="I95" s="259"/>
      <c r="J95" s="259"/>
      <c r="K95" s="259"/>
      <c r="L95" s="259"/>
      <c r="M95" s="259"/>
      <c r="N95" s="258"/>
      <c r="O95" s="258"/>
      <c r="P95" s="258"/>
      <c r="Q95" s="258"/>
      <c r="R95" s="284"/>
    </row>
    <row r="96" spans="2:18" ht="24" customHeight="1" thickBot="1">
      <c r="B96" s="251" t="s">
        <v>29</v>
      </c>
      <c r="E96" s="255"/>
      <c r="F96" s="282">
        <f>F67+F75+F83+F91</f>
        <v>0</v>
      </c>
      <c r="G96" s="285"/>
      <c r="H96" s="285"/>
      <c r="I96" s="282">
        <f>I67+I75+I83+I91</f>
        <v>0</v>
      </c>
      <c r="J96" s="285"/>
      <c r="K96" s="285"/>
      <c r="L96" s="282">
        <f>L67+L75+L83+L91</f>
        <v>0</v>
      </c>
      <c r="M96" s="285"/>
      <c r="N96" s="285"/>
      <c r="O96" s="282">
        <f>O67+O75+O83+O91</f>
        <v>0</v>
      </c>
      <c r="P96" s="256"/>
      <c r="Q96" s="256"/>
      <c r="R96" s="282">
        <f>R67+R75+R83+R91</f>
        <v>0</v>
      </c>
    </row>
    <row r="97" spans="5:18" ht="6.75" customHeight="1" thickTop="1">
      <c r="E97" s="258"/>
      <c r="F97" s="259"/>
      <c r="G97" s="259"/>
      <c r="H97" s="258"/>
      <c r="I97" s="259"/>
      <c r="J97" s="259"/>
      <c r="K97" s="258"/>
      <c r="L97" s="259"/>
      <c r="M97" s="259"/>
      <c r="N97" s="258"/>
      <c r="O97" s="259"/>
      <c r="P97" s="258"/>
      <c r="Q97" s="258"/>
      <c r="R97" s="259"/>
    </row>
    <row r="100" ht="12.75">
      <c r="D100" s="458" t="s">
        <v>253</v>
      </c>
    </row>
  </sheetData>
  <sheetProtection/>
  <mergeCells count="8">
    <mergeCell ref="A55:R55"/>
    <mergeCell ref="A53:R53"/>
    <mergeCell ref="A54:R54"/>
    <mergeCell ref="A1:R1"/>
    <mergeCell ref="A2:R2"/>
    <mergeCell ref="A3:R3"/>
    <mergeCell ref="A52:R52"/>
    <mergeCell ref="A4:R4"/>
  </mergeCells>
  <printOptions horizontalCentered="1"/>
  <pageMargins left="0.25" right="0.25" top="0.5" bottom="0.5" header="0.5" footer="0"/>
  <pageSetup horizontalDpi="600" verticalDpi="600" orientation="portrait" scale="78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2.7109375" style="251" customWidth="1"/>
    <col min="2" max="3" width="11.7109375" style="251" customWidth="1"/>
    <col min="4" max="5" width="8.7109375" style="251" customWidth="1"/>
    <col min="6" max="10" width="3.7109375" style="251" customWidth="1"/>
    <col min="11" max="11" width="3.7109375" style="254" customWidth="1"/>
    <col min="12" max="12" width="9.7109375" style="254" customWidth="1"/>
    <col min="13" max="16" width="9.7109375" style="251" customWidth="1"/>
    <col min="17" max="17" width="3.57421875" style="251" customWidth="1"/>
    <col min="18" max="16384" width="9.140625" style="251" customWidth="1"/>
  </cols>
  <sheetData>
    <row r="1" spans="1:16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s="249" customFormat="1" ht="12.75">
      <c r="A3" s="290" t="s">
        <v>173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s="292" customFormat="1" ht="12.75" customHeight="1">
      <c r="A4" s="473" t="s">
        <v>272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1:16" s="292" customFormat="1" ht="12.75" customHeight="1">
      <c r="A5" s="473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6" s="292" customFormat="1" ht="12.75" customHeight="1">
      <c r="A6" s="251" t="s">
        <v>227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</row>
    <row r="7" spans="1:16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3"/>
    </row>
    <row r="8" spans="1:16" s="296" customFormat="1" ht="18.75" customHeight="1" thickBot="1">
      <c r="A8" s="294" t="s">
        <v>150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/>
    </row>
    <row r="9" spans="1:16" s="303" customFormat="1" ht="26.25" customHeight="1" thickTop="1">
      <c r="A9" s="297" t="s">
        <v>181</v>
      </c>
      <c r="B9" s="298"/>
      <c r="C9" s="299"/>
      <c r="D9" s="300"/>
      <c r="E9" s="301"/>
      <c r="F9" s="300"/>
      <c r="G9" s="302"/>
      <c r="H9" s="302"/>
      <c r="I9" s="302"/>
      <c r="J9" s="302"/>
      <c r="K9" s="301"/>
      <c r="L9" s="300"/>
      <c r="M9" s="302"/>
      <c r="N9" s="302"/>
      <c r="O9" s="302"/>
      <c r="P9" s="301"/>
    </row>
    <row r="10" spans="1:16" ht="20.2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8"/>
      <c r="J10" s="308"/>
      <c r="K10" s="307"/>
      <c r="L10" s="474" t="s">
        <v>273</v>
      </c>
      <c r="M10" s="309"/>
      <c r="N10" s="309"/>
      <c r="O10" s="309"/>
      <c r="P10" s="310"/>
    </row>
    <row r="11" spans="1:16" ht="93" customHeight="1">
      <c r="A11" s="311" t="s">
        <v>139</v>
      </c>
      <c r="B11" s="312" t="s">
        <v>140</v>
      </c>
      <c r="C11" s="312" t="s">
        <v>141</v>
      </c>
      <c r="D11" s="313" t="s">
        <v>136</v>
      </c>
      <c r="E11" s="314" t="s">
        <v>137</v>
      </c>
      <c r="F11" s="315" t="s">
        <v>133</v>
      </c>
      <c r="G11" s="316" t="s">
        <v>49</v>
      </c>
      <c r="H11" s="316" t="s">
        <v>50</v>
      </c>
      <c r="I11" s="316" t="s">
        <v>134</v>
      </c>
      <c r="J11" s="317" t="s">
        <v>135</v>
      </c>
      <c r="K11" s="318" t="s">
        <v>147</v>
      </c>
      <c r="L11" s="319" t="s">
        <v>138</v>
      </c>
      <c r="M11" s="320" t="s">
        <v>142</v>
      </c>
      <c r="N11" s="320" t="s">
        <v>143</v>
      </c>
      <c r="O11" s="321" t="s">
        <v>144</v>
      </c>
      <c r="P11" s="322" t="s">
        <v>145</v>
      </c>
    </row>
    <row r="12" spans="1:16" ht="24" customHeight="1">
      <c r="A12" s="323"/>
      <c r="B12" s="324"/>
      <c r="C12" s="325"/>
      <c r="D12" s="326"/>
      <c r="E12" s="327"/>
      <c r="F12" s="328"/>
      <c r="G12" s="329"/>
      <c r="H12" s="329"/>
      <c r="I12" s="330"/>
      <c r="J12" s="330"/>
      <c r="K12" s="331"/>
      <c r="L12" s="332"/>
      <c r="M12" s="333"/>
      <c r="N12" s="333"/>
      <c r="O12" s="334"/>
      <c r="P12" s="373">
        <f>L12+M12+N12+O12</f>
        <v>0</v>
      </c>
    </row>
    <row r="13" spans="1:16" ht="24" customHeight="1">
      <c r="A13" s="335"/>
      <c r="B13" s="336"/>
      <c r="C13" s="337"/>
      <c r="D13" s="338"/>
      <c r="E13" s="339"/>
      <c r="F13" s="340"/>
      <c r="G13" s="341"/>
      <c r="H13" s="341"/>
      <c r="I13" s="342"/>
      <c r="J13" s="342"/>
      <c r="K13" s="343"/>
      <c r="L13" s="344"/>
      <c r="M13" s="345"/>
      <c r="N13" s="345"/>
      <c r="O13" s="346"/>
      <c r="P13" s="373">
        <f aca="true" t="shared" si="0" ref="P13:P22">L13+M13+N13+O13</f>
        <v>0</v>
      </c>
    </row>
    <row r="14" spans="1:16" ht="24" customHeight="1">
      <c r="A14" s="335"/>
      <c r="B14" s="336"/>
      <c r="C14" s="337"/>
      <c r="D14" s="338"/>
      <c r="E14" s="339"/>
      <c r="F14" s="340"/>
      <c r="G14" s="341"/>
      <c r="H14" s="341"/>
      <c r="I14" s="342"/>
      <c r="J14" s="342"/>
      <c r="K14" s="343"/>
      <c r="L14" s="344"/>
      <c r="M14" s="345"/>
      <c r="N14" s="345"/>
      <c r="O14" s="346"/>
      <c r="P14" s="373">
        <f t="shared" si="0"/>
        <v>0</v>
      </c>
    </row>
    <row r="15" spans="1:16" ht="24" customHeight="1">
      <c r="A15" s="335"/>
      <c r="B15" s="336"/>
      <c r="C15" s="337"/>
      <c r="D15" s="338"/>
      <c r="E15" s="339"/>
      <c r="F15" s="340"/>
      <c r="G15" s="341"/>
      <c r="H15" s="341"/>
      <c r="I15" s="342"/>
      <c r="J15" s="342"/>
      <c r="K15" s="343"/>
      <c r="L15" s="344"/>
      <c r="M15" s="345"/>
      <c r="N15" s="345"/>
      <c r="O15" s="346"/>
      <c r="P15" s="373">
        <f t="shared" si="0"/>
        <v>0</v>
      </c>
    </row>
    <row r="16" spans="1:16" ht="24" customHeight="1">
      <c r="A16" s="335"/>
      <c r="B16" s="336"/>
      <c r="C16" s="337"/>
      <c r="D16" s="338"/>
      <c r="E16" s="339"/>
      <c r="F16" s="340"/>
      <c r="G16" s="341"/>
      <c r="H16" s="341"/>
      <c r="I16" s="342"/>
      <c r="J16" s="342"/>
      <c r="K16" s="343"/>
      <c r="L16" s="344"/>
      <c r="M16" s="345"/>
      <c r="N16" s="345"/>
      <c r="O16" s="346"/>
      <c r="P16" s="373">
        <f t="shared" si="0"/>
        <v>0</v>
      </c>
    </row>
    <row r="17" spans="1:16" ht="24" customHeight="1">
      <c r="A17" s="335"/>
      <c r="B17" s="336"/>
      <c r="C17" s="337"/>
      <c r="D17" s="338"/>
      <c r="E17" s="339"/>
      <c r="F17" s="340"/>
      <c r="G17" s="341"/>
      <c r="H17" s="341"/>
      <c r="I17" s="342"/>
      <c r="J17" s="342"/>
      <c r="K17" s="343"/>
      <c r="L17" s="344"/>
      <c r="M17" s="345"/>
      <c r="N17" s="345"/>
      <c r="O17" s="346"/>
      <c r="P17" s="373">
        <f t="shared" si="0"/>
        <v>0</v>
      </c>
    </row>
    <row r="18" spans="1:16" ht="24" customHeight="1">
      <c r="A18" s="335"/>
      <c r="B18" s="336"/>
      <c r="C18" s="337"/>
      <c r="D18" s="338"/>
      <c r="E18" s="339"/>
      <c r="F18" s="340"/>
      <c r="G18" s="341"/>
      <c r="H18" s="341"/>
      <c r="I18" s="342"/>
      <c r="J18" s="342"/>
      <c r="K18" s="343"/>
      <c r="L18" s="344"/>
      <c r="M18" s="345"/>
      <c r="N18" s="345"/>
      <c r="O18" s="346"/>
      <c r="P18" s="373">
        <f t="shared" si="0"/>
        <v>0</v>
      </c>
    </row>
    <row r="19" spans="1:16" ht="24" customHeight="1">
      <c r="A19" s="335"/>
      <c r="B19" s="336"/>
      <c r="C19" s="337"/>
      <c r="D19" s="338"/>
      <c r="E19" s="339"/>
      <c r="F19" s="340"/>
      <c r="G19" s="341"/>
      <c r="H19" s="341"/>
      <c r="I19" s="342"/>
      <c r="J19" s="342"/>
      <c r="K19" s="343"/>
      <c r="L19" s="344"/>
      <c r="M19" s="345"/>
      <c r="N19" s="345"/>
      <c r="O19" s="346"/>
      <c r="P19" s="373">
        <f t="shared" si="0"/>
        <v>0</v>
      </c>
    </row>
    <row r="20" spans="1:16" ht="24" customHeight="1">
      <c r="A20" s="347"/>
      <c r="B20" s="348"/>
      <c r="C20" s="349"/>
      <c r="D20" s="350"/>
      <c r="E20" s="351"/>
      <c r="F20" s="352"/>
      <c r="G20" s="353"/>
      <c r="H20" s="353"/>
      <c r="I20" s="354"/>
      <c r="J20" s="354"/>
      <c r="K20" s="355"/>
      <c r="L20" s="356"/>
      <c r="M20" s="357"/>
      <c r="N20" s="357"/>
      <c r="O20" s="358"/>
      <c r="P20" s="373">
        <f t="shared" si="0"/>
        <v>0</v>
      </c>
    </row>
    <row r="21" spans="1:16" ht="24" customHeight="1">
      <c r="A21" s="347"/>
      <c r="B21" s="348"/>
      <c r="C21" s="349"/>
      <c r="D21" s="350"/>
      <c r="E21" s="351"/>
      <c r="F21" s="352"/>
      <c r="G21" s="353"/>
      <c r="H21" s="353"/>
      <c r="I21" s="354"/>
      <c r="J21" s="354"/>
      <c r="K21" s="355"/>
      <c r="L21" s="356"/>
      <c r="M21" s="357"/>
      <c r="N21" s="357"/>
      <c r="O21" s="358"/>
      <c r="P21" s="373">
        <f t="shared" si="0"/>
        <v>0</v>
      </c>
    </row>
    <row r="22" spans="1:16" ht="24" customHeight="1" thickBot="1">
      <c r="A22" s="359"/>
      <c r="B22" s="348"/>
      <c r="C22" s="349"/>
      <c r="D22" s="350"/>
      <c r="E22" s="360"/>
      <c r="F22" s="361"/>
      <c r="G22" s="362"/>
      <c r="H22" s="362"/>
      <c r="I22" s="363"/>
      <c r="J22" s="363"/>
      <c r="K22" s="364"/>
      <c r="L22" s="365"/>
      <c r="M22" s="366"/>
      <c r="N22" s="357"/>
      <c r="O22" s="358"/>
      <c r="P22" s="373">
        <f t="shared" si="0"/>
        <v>0</v>
      </c>
    </row>
    <row r="23" spans="1:16" s="296" customFormat="1" ht="29.25" customHeight="1" thickBot="1">
      <c r="A23" s="367"/>
      <c r="B23" s="368"/>
      <c r="C23" s="368"/>
      <c r="D23" s="369"/>
      <c r="E23" s="370"/>
      <c r="F23" s="371"/>
      <c r="G23" s="370"/>
      <c r="H23" s="370"/>
      <c r="I23" s="371"/>
      <c r="J23" s="370"/>
      <c r="K23" s="371"/>
      <c r="L23" s="372"/>
      <c r="M23" s="371"/>
      <c r="N23" s="372" t="s">
        <v>154</v>
      </c>
      <c r="O23" s="560">
        <f>SUM(P12:P22)</f>
        <v>0</v>
      </c>
      <c r="P23" s="561"/>
    </row>
    <row r="24" spans="1:15" ht="13.5" thickTop="1">
      <c r="A24" s="258"/>
      <c r="B24" s="258"/>
      <c r="C24" s="258"/>
      <c r="D24" s="259"/>
      <c r="E24" s="259"/>
      <c r="F24" s="259"/>
      <c r="G24" s="259"/>
      <c r="H24" s="259"/>
      <c r="I24" s="259"/>
      <c r="J24" s="259"/>
      <c r="K24" s="259"/>
      <c r="M24" s="258"/>
      <c r="N24" s="258"/>
      <c r="O24" s="258"/>
    </row>
  </sheetData>
  <sheetProtection/>
  <mergeCells count="1">
    <mergeCell ref="O23:P23"/>
  </mergeCells>
  <printOptions horizontalCentered="1"/>
  <pageMargins left="0.5" right="0.5" top="0.5" bottom="0.5" header="0" footer="0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A1">
      <selection activeCell="A8" sqref="A8"/>
    </sheetView>
  </sheetViews>
  <sheetFormatPr defaultColWidth="9.140625" defaultRowHeight="12.75"/>
  <cols>
    <col min="1" max="1" width="12.7109375" style="0" customWidth="1"/>
    <col min="2" max="3" width="11.7109375" style="0" customWidth="1"/>
    <col min="4" max="5" width="8.7109375" style="0" customWidth="1"/>
    <col min="6" max="10" width="3.7109375" style="0" customWidth="1"/>
    <col min="11" max="11" width="3.7109375" style="3" customWidth="1"/>
    <col min="12" max="12" width="11.8515625" style="3" customWidth="1"/>
    <col min="13" max="13" width="12.421875" style="0" customWidth="1"/>
    <col min="14" max="14" width="11.7109375" style="0" customWidth="1"/>
    <col min="15" max="15" width="10.140625" style="0" customWidth="1"/>
    <col min="16" max="16" width="12.421875" style="0" customWidth="1"/>
    <col min="17" max="17" width="3.57421875" style="0" customWidth="1"/>
  </cols>
  <sheetData>
    <row r="1" spans="1:16" s="30" customFormat="1" ht="12.7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0" customFormat="1" ht="12.75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0" customFormat="1" ht="12.75">
      <c r="A3" s="35" t="s">
        <v>173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29" customFormat="1" ht="12.75" customHeight="1">
      <c r="A4" s="475" t="s">
        <v>272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29" customFormat="1" ht="12.75" customHeight="1">
      <c r="A5" s="47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s="29" customFormat="1" ht="12.75" customHeight="1">
      <c r="A6" t="s">
        <v>227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29" customFormat="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95"/>
    </row>
    <row r="8" spans="1:16" s="31" customFormat="1" ht="18.75" customHeight="1" thickBot="1">
      <c r="A8" s="27" t="s">
        <v>150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60"/>
    </row>
    <row r="9" spans="1:16" s="7" customFormat="1" ht="26.25" customHeight="1" thickTop="1">
      <c r="A9" s="26" t="s">
        <v>181</v>
      </c>
      <c r="B9" s="21"/>
      <c r="C9" s="22"/>
      <c r="D9" s="23"/>
      <c r="E9" s="24"/>
      <c r="F9" s="23"/>
      <c r="G9" s="25"/>
      <c r="H9" s="25"/>
      <c r="I9" s="25"/>
      <c r="J9" s="25"/>
      <c r="K9" s="24"/>
      <c r="L9" s="23"/>
      <c r="M9" s="25"/>
      <c r="N9" s="25"/>
      <c r="O9" s="25"/>
      <c r="P9" s="24"/>
    </row>
    <row r="10" spans="1:16" ht="20.25" customHeight="1">
      <c r="A10" s="20" t="s">
        <v>74</v>
      </c>
      <c r="B10" s="17"/>
      <c r="C10" s="17"/>
      <c r="D10" s="11" t="s">
        <v>76</v>
      </c>
      <c r="E10" s="16"/>
      <c r="F10" s="11" t="s">
        <v>51</v>
      </c>
      <c r="G10" s="12"/>
      <c r="H10" s="12"/>
      <c r="I10" s="12"/>
      <c r="J10" s="12"/>
      <c r="K10" s="16"/>
      <c r="L10" s="476" t="s">
        <v>273</v>
      </c>
      <c r="M10" s="88"/>
      <c r="N10" s="88"/>
      <c r="O10" s="88"/>
      <c r="P10" s="89"/>
    </row>
    <row r="11" spans="1:16" ht="93" customHeight="1">
      <c r="A11" s="18" t="s">
        <v>139</v>
      </c>
      <c r="B11" s="74" t="s">
        <v>140</v>
      </c>
      <c r="C11" s="74" t="s">
        <v>141</v>
      </c>
      <c r="D11" s="75" t="s">
        <v>136</v>
      </c>
      <c r="E11" s="76" t="s">
        <v>137</v>
      </c>
      <c r="F11" s="68" t="s">
        <v>133</v>
      </c>
      <c r="G11" s="69" t="s">
        <v>49</v>
      </c>
      <c r="H11" s="69" t="s">
        <v>50</v>
      </c>
      <c r="I11" s="69" t="s">
        <v>134</v>
      </c>
      <c r="J11" s="73" t="s">
        <v>135</v>
      </c>
      <c r="K11" s="92" t="s">
        <v>147</v>
      </c>
      <c r="L11" s="78" t="s">
        <v>138</v>
      </c>
      <c r="M11" s="72" t="s">
        <v>142</v>
      </c>
      <c r="N11" s="72" t="s">
        <v>143</v>
      </c>
      <c r="O11" s="79" t="s">
        <v>144</v>
      </c>
      <c r="P11" s="90" t="s">
        <v>145</v>
      </c>
    </row>
    <row r="12" spans="1:16" ht="24" customHeight="1">
      <c r="A12" s="108" t="s">
        <v>182</v>
      </c>
      <c r="B12" s="109" t="s">
        <v>183</v>
      </c>
      <c r="C12" s="110" t="s">
        <v>184</v>
      </c>
      <c r="D12" s="138">
        <v>3</v>
      </c>
      <c r="E12" s="112">
        <v>22</v>
      </c>
      <c r="F12" s="111"/>
      <c r="G12" s="113"/>
      <c r="H12" s="113" t="s">
        <v>185</v>
      </c>
      <c r="I12" s="114"/>
      <c r="J12" s="114"/>
      <c r="K12" s="115"/>
      <c r="L12" s="141">
        <v>0</v>
      </c>
      <c r="M12" s="142">
        <v>125000</v>
      </c>
      <c r="N12" s="142">
        <v>55000</v>
      </c>
      <c r="O12" s="143">
        <v>85000</v>
      </c>
      <c r="P12" s="144">
        <f>+O12+N12+M12+L12</f>
        <v>265000</v>
      </c>
    </row>
    <row r="13" spans="1:16" ht="24" customHeight="1">
      <c r="A13" s="116" t="s">
        <v>186</v>
      </c>
      <c r="B13" s="117" t="s">
        <v>187</v>
      </c>
      <c r="C13" s="118" t="s">
        <v>188</v>
      </c>
      <c r="D13" s="139">
        <v>6</v>
      </c>
      <c r="E13" s="120">
        <v>20</v>
      </c>
      <c r="F13" s="119"/>
      <c r="G13" s="121"/>
      <c r="H13" s="121" t="s">
        <v>185</v>
      </c>
      <c r="I13" s="122"/>
      <c r="J13" s="122"/>
      <c r="K13" s="123"/>
      <c r="L13" s="145">
        <v>250000</v>
      </c>
      <c r="M13" s="146"/>
      <c r="N13" s="146"/>
      <c r="O13" s="147"/>
      <c r="P13" s="144">
        <f aca="true" t="shared" si="0" ref="P13:P22">+O13+N13+M13+L13</f>
        <v>250000</v>
      </c>
    </row>
    <row r="14" spans="1:16" ht="24" customHeight="1">
      <c r="A14" s="116" t="s">
        <v>189</v>
      </c>
      <c r="B14" s="117" t="s">
        <v>190</v>
      </c>
      <c r="C14" s="118" t="s">
        <v>191</v>
      </c>
      <c r="D14" s="139">
        <v>2</v>
      </c>
      <c r="E14" s="120">
        <v>24</v>
      </c>
      <c r="F14" s="119"/>
      <c r="G14" s="121"/>
      <c r="H14" s="121"/>
      <c r="I14" s="122"/>
      <c r="J14" s="122"/>
      <c r="K14" s="123"/>
      <c r="L14" s="145">
        <v>125000</v>
      </c>
      <c r="M14" s="146">
        <v>65000</v>
      </c>
      <c r="N14" s="146">
        <v>40000</v>
      </c>
      <c r="O14" s="147">
        <v>65000</v>
      </c>
      <c r="P14" s="144">
        <f t="shared" si="0"/>
        <v>295000</v>
      </c>
    </row>
    <row r="15" spans="1:16" ht="24" customHeight="1">
      <c r="A15" s="116"/>
      <c r="B15" s="117"/>
      <c r="C15" s="118"/>
      <c r="D15" s="139"/>
      <c r="E15" s="120"/>
      <c r="F15" s="119"/>
      <c r="G15" s="121"/>
      <c r="H15" s="121"/>
      <c r="I15" s="122"/>
      <c r="J15" s="122"/>
      <c r="K15" s="123"/>
      <c r="L15" s="145"/>
      <c r="M15" s="146"/>
      <c r="N15" s="146"/>
      <c r="O15" s="147"/>
      <c r="P15" s="144">
        <f t="shared" si="0"/>
        <v>0</v>
      </c>
    </row>
    <row r="16" spans="1:16" ht="24" customHeight="1">
      <c r="A16" s="116" t="s">
        <v>192</v>
      </c>
      <c r="B16" s="117" t="s">
        <v>193</v>
      </c>
      <c r="C16" s="118" t="s">
        <v>194</v>
      </c>
      <c r="D16" s="139">
        <v>4</v>
      </c>
      <c r="E16" s="120">
        <v>20</v>
      </c>
      <c r="F16" s="119"/>
      <c r="G16" s="121"/>
      <c r="H16" s="121"/>
      <c r="I16" s="122" t="s">
        <v>185</v>
      </c>
      <c r="J16" s="122"/>
      <c r="K16" s="123"/>
      <c r="L16" s="145"/>
      <c r="M16" s="146">
        <v>20000</v>
      </c>
      <c r="N16" s="146"/>
      <c r="O16" s="147"/>
      <c r="P16" s="144">
        <f t="shared" si="0"/>
        <v>20000</v>
      </c>
    </row>
    <row r="17" spans="1:16" ht="24" customHeight="1">
      <c r="A17" s="116"/>
      <c r="B17" s="117"/>
      <c r="C17" s="118"/>
      <c r="D17" s="139"/>
      <c r="E17" s="120"/>
      <c r="F17" s="119"/>
      <c r="G17" s="121"/>
      <c r="H17" s="121"/>
      <c r="I17" s="122"/>
      <c r="J17" s="122"/>
      <c r="K17" s="123"/>
      <c r="L17" s="145"/>
      <c r="M17" s="146"/>
      <c r="N17" s="146"/>
      <c r="O17" s="147"/>
      <c r="P17" s="144">
        <f t="shared" si="0"/>
        <v>0</v>
      </c>
    </row>
    <row r="18" spans="1:16" ht="24" customHeight="1">
      <c r="A18" s="116" t="s">
        <v>182</v>
      </c>
      <c r="B18" s="117" t="s">
        <v>195</v>
      </c>
      <c r="C18" s="118" t="s">
        <v>196</v>
      </c>
      <c r="D18" s="139"/>
      <c r="E18" s="120"/>
      <c r="F18" s="119"/>
      <c r="G18" s="121"/>
      <c r="H18" s="121"/>
      <c r="I18" s="122"/>
      <c r="J18" s="122" t="s">
        <v>185</v>
      </c>
      <c r="K18" s="123"/>
      <c r="L18" s="145">
        <v>125000</v>
      </c>
      <c r="M18" s="146"/>
      <c r="N18" s="146"/>
      <c r="O18" s="147"/>
      <c r="P18" s="144">
        <f t="shared" si="0"/>
        <v>125000</v>
      </c>
    </row>
    <row r="19" spans="1:16" ht="24" customHeight="1">
      <c r="A19" s="116"/>
      <c r="B19" s="117"/>
      <c r="C19" s="118"/>
      <c r="D19" s="139"/>
      <c r="E19" s="120"/>
      <c r="F19" s="119"/>
      <c r="G19" s="121"/>
      <c r="H19" s="121"/>
      <c r="I19" s="122"/>
      <c r="J19" s="122"/>
      <c r="K19" s="123"/>
      <c r="L19" s="145"/>
      <c r="M19" s="146"/>
      <c r="N19" s="146"/>
      <c r="O19" s="147"/>
      <c r="P19" s="144">
        <f t="shared" si="0"/>
        <v>0</v>
      </c>
    </row>
    <row r="20" spans="1:16" ht="24" customHeight="1">
      <c r="A20" s="124" t="s">
        <v>197</v>
      </c>
      <c r="B20" s="125"/>
      <c r="C20" s="126"/>
      <c r="D20" s="140"/>
      <c r="E20" s="128"/>
      <c r="F20" s="127"/>
      <c r="G20" s="129"/>
      <c r="H20" s="129"/>
      <c r="I20" s="130"/>
      <c r="J20" s="130"/>
      <c r="K20" s="131"/>
      <c r="L20" s="148"/>
      <c r="M20" s="149">
        <v>300000</v>
      </c>
      <c r="N20" s="149">
        <v>150000</v>
      </c>
      <c r="O20" s="150">
        <v>100000</v>
      </c>
      <c r="P20" s="144">
        <f t="shared" si="0"/>
        <v>550000</v>
      </c>
    </row>
    <row r="21" spans="1:16" ht="24" customHeight="1">
      <c r="A21" s="124"/>
      <c r="B21" s="125"/>
      <c r="C21" s="126"/>
      <c r="D21" s="140"/>
      <c r="E21" s="128"/>
      <c r="F21" s="127"/>
      <c r="G21" s="129"/>
      <c r="H21" s="129"/>
      <c r="I21" s="130"/>
      <c r="J21" s="130"/>
      <c r="K21" s="131"/>
      <c r="L21" s="148"/>
      <c r="M21" s="149"/>
      <c r="N21" s="149"/>
      <c r="O21" s="150"/>
      <c r="P21" s="144">
        <f t="shared" si="0"/>
        <v>0</v>
      </c>
    </row>
    <row r="22" spans="1:16" ht="24" customHeight="1" thickBot="1">
      <c r="A22" s="132"/>
      <c r="B22" s="125"/>
      <c r="C22" s="126"/>
      <c r="D22" s="140"/>
      <c r="E22" s="133"/>
      <c r="F22" s="134"/>
      <c r="G22" s="135"/>
      <c r="H22" s="135"/>
      <c r="I22" s="136"/>
      <c r="J22" s="136"/>
      <c r="K22" s="137"/>
      <c r="L22" s="151"/>
      <c r="M22" s="152"/>
      <c r="N22" s="149"/>
      <c r="O22" s="150"/>
      <c r="P22" s="144">
        <f t="shared" si="0"/>
        <v>0</v>
      </c>
    </row>
    <row r="23" spans="1:16" s="31" customFormat="1" ht="29.25" customHeight="1" thickBot="1">
      <c r="A23" s="86"/>
      <c r="B23" s="82"/>
      <c r="C23" s="82"/>
      <c r="D23" s="83"/>
      <c r="E23" s="32"/>
      <c r="F23" s="84"/>
      <c r="G23" s="32"/>
      <c r="H23" s="32"/>
      <c r="I23" s="84"/>
      <c r="J23" s="32"/>
      <c r="K23" s="84"/>
      <c r="L23" s="85"/>
      <c r="M23" s="84"/>
      <c r="N23" s="85" t="s">
        <v>154</v>
      </c>
      <c r="O23" s="562">
        <f>SUM(P12:P22)</f>
        <v>1505000</v>
      </c>
      <c r="P23" s="563"/>
    </row>
    <row r="24" spans="1:15" ht="13.5" thickTop="1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M24" s="5"/>
      <c r="N24" s="5"/>
      <c r="O24" s="5"/>
    </row>
  </sheetData>
  <sheetProtection sheet="1"/>
  <mergeCells count="1">
    <mergeCell ref="O23:P23"/>
  </mergeCells>
  <printOptions horizontalCentered="1"/>
  <pageMargins left="0.5" right="0.5" top="0.5" bottom="0.5" header="0" footer="0"/>
  <pageSetup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2.7109375" style="251" customWidth="1"/>
    <col min="2" max="3" width="11.7109375" style="251" customWidth="1"/>
    <col min="4" max="5" width="8.7109375" style="251" customWidth="1"/>
    <col min="6" max="10" width="3.7109375" style="251" customWidth="1"/>
    <col min="11" max="11" width="3.7109375" style="254" customWidth="1"/>
    <col min="12" max="12" width="10.7109375" style="254" customWidth="1"/>
    <col min="13" max="16" width="10.7109375" style="251" customWidth="1"/>
    <col min="17" max="17" width="3.57421875" style="251" customWidth="1"/>
    <col min="18" max="16384" width="9.140625" style="251" customWidth="1"/>
  </cols>
  <sheetData>
    <row r="1" spans="1:16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s="249" customFormat="1" ht="12.75">
      <c r="A3" s="290" t="s">
        <v>174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s="292" customFormat="1" ht="12.75" customHeight="1">
      <c r="A4" s="564" t="s">
        <v>274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</row>
    <row r="5" spans="1:16" s="292" customFormat="1" ht="12.75" customHeight="1">
      <c r="A5" s="477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</row>
    <row r="6" spans="1:16" s="292" customFormat="1" ht="12.75" customHeight="1">
      <c r="A6" s="251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</row>
    <row r="7" spans="1:16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3"/>
    </row>
    <row r="8" spans="1:16" s="296" customFormat="1" ht="18.75" customHeight="1" thickBot="1">
      <c r="A8" s="294" t="s">
        <v>149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5"/>
    </row>
    <row r="9" spans="1:16" s="303" customFormat="1" ht="26.25" customHeight="1" thickTop="1">
      <c r="A9" s="297" t="s">
        <v>180</v>
      </c>
      <c r="B9" s="298"/>
      <c r="C9" s="299"/>
      <c r="D9" s="300"/>
      <c r="E9" s="301"/>
      <c r="F9" s="300"/>
      <c r="G9" s="302"/>
      <c r="H9" s="302"/>
      <c r="I9" s="302"/>
      <c r="J9" s="302"/>
      <c r="K9" s="301"/>
      <c r="L9" s="300"/>
      <c r="M9" s="302"/>
      <c r="N9" s="302"/>
      <c r="O9" s="302"/>
      <c r="P9" s="301"/>
    </row>
    <row r="10" spans="1:16" ht="20.2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8"/>
      <c r="J10" s="308"/>
      <c r="K10" s="307"/>
      <c r="L10" s="474" t="s">
        <v>273</v>
      </c>
      <c r="M10" s="309"/>
      <c r="N10" s="309"/>
      <c r="O10" s="309"/>
      <c r="P10" s="310"/>
    </row>
    <row r="11" spans="1:16" ht="93" customHeight="1">
      <c r="A11" s="311" t="s">
        <v>139</v>
      </c>
      <c r="B11" s="312" t="s">
        <v>140</v>
      </c>
      <c r="C11" s="312" t="s">
        <v>141</v>
      </c>
      <c r="D11" s="313" t="s">
        <v>136</v>
      </c>
      <c r="E11" s="314" t="s">
        <v>137</v>
      </c>
      <c r="F11" s="315" t="s">
        <v>133</v>
      </c>
      <c r="G11" s="316" t="s">
        <v>49</v>
      </c>
      <c r="H11" s="316" t="s">
        <v>50</v>
      </c>
      <c r="I11" s="316" t="s">
        <v>134</v>
      </c>
      <c r="J11" s="317" t="s">
        <v>135</v>
      </c>
      <c r="K11" s="318" t="s">
        <v>147</v>
      </c>
      <c r="L11" s="319" t="s">
        <v>138</v>
      </c>
      <c r="M11" s="320" t="s">
        <v>142</v>
      </c>
      <c r="N11" s="320" t="s">
        <v>143</v>
      </c>
      <c r="O11" s="321" t="s">
        <v>144</v>
      </c>
      <c r="P11" s="322" t="s">
        <v>145</v>
      </c>
    </row>
    <row r="12" spans="1:16" ht="24" customHeight="1">
      <c r="A12" s="323"/>
      <c r="B12" s="324"/>
      <c r="C12" s="325"/>
      <c r="D12" s="326"/>
      <c r="E12" s="327"/>
      <c r="F12" s="328"/>
      <c r="G12" s="329"/>
      <c r="H12" s="329"/>
      <c r="I12" s="330"/>
      <c r="J12" s="330"/>
      <c r="K12" s="331"/>
      <c r="L12" s="332"/>
      <c r="M12" s="333"/>
      <c r="N12" s="333"/>
      <c r="O12" s="334"/>
      <c r="P12" s="373">
        <f>SUM(L12:O12)</f>
        <v>0</v>
      </c>
    </row>
    <row r="13" spans="1:16" ht="24" customHeight="1">
      <c r="A13" s="335"/>
      <c r="B13" s="336"/>
      <c r="C13" s="337"/>
      <c r="D13" s="338"/>
      <c r="E13" s="339"/>
      <c r="F13" s="340"/>
      <c r="G13" s="341"/>
      <c r="H13" s="341"/>
      <c r="I13" s="342"/>
      <c r="J13" s="342"/>
      <c r="K13" s="343"/>
      <c r="L13" s="344"/>
      <c r="M13" s="345"/>
      <c r="N13" s="345"/>
      <c r="O13" s="346"/>
      <c r="P13" s="373">
        <f aca="true" t="shared" si="0" ref="P13:P22">SUM(L13:O13)</f>
        <v>0</v>
      </c>
    </row>
    <row r="14" spans="1:16" ht="24" customHeight="1">
      <c r="A14" s="335"/>
      <c r="B14" s="336"/>
      <c r="C14" s="337"/>
      <c r="D14" s="338"/>
      <c r="E14" s="339"/>
      <c r="F14" s="340"/>
      <c r="G14" s="341"/>
      <c r="H14" s="341"/>
      <c r="I14" s="342"/>
      <c r="J14" s="342"/>
      <c r="K14" s="343"/>
      <c r="L14" s="344"/>
      <c r="M14" s="345"/>
      <c r="N14" s="345"/>
      <c r="O14" s="346"/>
      <c r="P14" s="373">
        <f t="shared" si="0"/>
        <v>0</v>
      </c>
    </row>
    <row r="15" spans="1:16" ht="24" customHeight="1">
      <c r="A15" s="335"/>
      <c r="B15" s="336"/>
      <c r="C15" s="337"/>
      <c r="D15" s="338"/>
      <c r="E15" s="339"/>
      <c r="F15" s="340"/>
      <c r="G15" s="341"/>
      <c r="H15" s="341"/>
      <c r="I15" s="342"/>
      <c r="J15" s="342"/>
      <c r="K15" s="343"/>
      <c r="L15" s="344"/>
      <c r="M15" s="345"/>
      <c r="N15" s="345"/>
      <c r="O15" s="346"/>
      <c r="P15" s="373">
        <f t="shared" si="0"/>
        <v>0</v>
      </c>
    </row>
    <row r="16" spans="1:16" ht="24" customHeight="1">
      <c r="A16" s="335"/>
      <c r="B16" s="336"/>
      <c r="C16" s="337"/>
      <c r="D16" s="338"/>
      <c r="E16" s="339"/>
      <c r="F16" s="340"/>
      <c r="G16" s="341"/>
      <c r="H16" s="341"/>
      <c r="I16" s="342"/>
      <c r="J16" s="342"/>
      <c r="K16" s="343"/>
      <c r="L16" s="344"/>
      <c r="M16" s="345"/>
      <c r="N16" s="345"/>
      <c r="O16" s="346"/>
      <c r="P16" s="373">
        <f t="shared" si="0"/>
        <v>0</v>
      </c>
    </row>
    <row r="17" spans="1:16" ht="24" customHeight="1">
      <c r="A17" s="335"/>
      <c r="B17" s="336"/>
      <c r="C17" s="337"/>
      <c r="D17" s="338"/>
      <c r="E17" s="339"/>
      <c r="F17" s="340"/>
      <c r="G17" s="341"/>
      <c r="H17" s="341"/>
      <c r="I17" s="342"/>
      <c r="J17" s="342"/>
      <c r="K17" s="343"/>
      <c r="L17" s="344"/>
      <c r="M17" s="345"/>
      <c r="N17" s="345"/>
      <c r="O17" s="346"/>
      <c r="P17" s="373">
        <f t="shared" si="0"/>
        <v>0</v>
      </c>
    </row>
    <row r="18" spans="1:16" ht="24" customHeight="1">
      <c r="A18" s="335"/>
      <c r="B18" s="336"/>
      <c r="C18" s="337"/>
      <c r="D18" s="338"/>
      <c r="E18" s="339"/>
      <c r="F18" s="340"/>
      <c r="G18" s="341"/>
      <c r="H18" s="341"/>
      <c r="I18" s="342"/>
      <c r="J18" s="342"/>
      <c r="K18" s="343"/>
      <c r="L18" s="344"/>
      <c r="M18" s="345"/>
      <c r="N18" s="345"/>
      <c r="O18" s="346"/>
      <c r="P18" s="373">
        <f t="shared" si="0"/>
        <v>0</v>
      </c>
    </row>
    <row r="19" spans="1:16" ht="24" customHeight="1">
      <c r="A19" s="335"/>
      <c r="B19" s="336"/>
      <c r="C19" s="337"/>
      <c r="D19" s="338"/>
      <c r="E19" s="339"/>
      <c r="F19" s="340"/>
      <c r="G19" s="341"/>
      <c r="H19" s="341"/>
      <c r="I19" s="342"/>
      <c r="J19" s="342"/>
      <c r="K19" s="343"/>
      <c r="L19" s="344"/>
      <c r="M19" s="345"/>
      <c r="N19" s="345"/>
      <c r="O19" s="346"/>
      <c r="P19" s="373">
        <f t="shared" si="0"/>
        <v>0</v>
      </c>
    </row>
    <row r="20" spans="1:16" ht="24" customHeight="1">
      <c r="A20" s="347"/>
      <c r="B20" s="348"/>
      <c r="C20" s="349"/>
      <c r="D20" s="350"/>
      <c r="E20" s="351"/>
      <c r="F20" s="352"/>
      <c r="G20" s="353"/>
      <c r="H20" s="353"/>
      <c r="I20" s="354"/>
      <c r="J20" s="354"/>
      <c r="K20" s="355"/>
      <c r="L20" s="356"/>
      <c r="M20" s="357"/>
      <c r="N20" s="357"/>
      <c r="O20" s="358"/>
      <c r="P20" s="373">
        <f t="shared" si="0"/>
        <v>0</v>
      </c>
    </row>
    <row r="21" spans="1:16" ht="24" customHeight="1">
      <c r="A21" s="347"/>
      <c r="B21" s="348"/>
      <c r="C21" s="349"/>
      <c r="D21" s="350"/>
      <c r="E21" s="351"/>
      <c r="F21" s="352"/>
      <c r="G21" s="353"/>
      <c r="H21" s="353"/>
      <c r="I21" s="354"/>
      <c r="J21" s="354"/>
      <c r="K21" s="355"/>
      <c r="L21" s="356"/>
      <c r="M21" s="357"/>
      <c r="N21" s="357"/>
      <c r="O21" s="358"/>
      <c r="P21" s="373">
        <f t="shared" si="0"/>
        <v>0</v>
      </c>
    </row>
    <row r="22" spans="1:16" ht="24" customHeight="1" thickBot="1">
      <c r="A22" s="359"/>
      <c r="B22" s="348"/>
      <c r="C22" s="349"/>
      <c r="D22" s="350"/>
      <c r="E22" s="360"/>
      <c r="F22" s="361"/>
      <c r="G22" s="362"/>
      <c r="H22" s="362"/>
      <c r="I22" s="363"/>
      <c r="J22" s="363"/>
      <c r="K22" s="364"/>
      <c r="L22" s="365"/>
      <c r="M22" s="366"/>
      <c r="N22" s="357"/>
      <c r="O22" s="358"/>
      <c r="P22" s="373">
        <f t="shared" si="0"/>
        <v>0</v>
      </c>
    </row>
    <row r="23" spans="1:16" s="296" customFormat="1" ht="29.25" customHeight="1" thickBot="1">
      <c r="A23" s="367"/>
      <c r="B23" s="368"/>
      <c r="C23" s="368"/>
      <c r="D23" s="369"/>
      <c r="E23" s="370"/>
      <c r="F23" s="371"/>
      <c r="G23" s="370"/>
      <c r="H23" s="370"/>
      <c r="I23" s="371"/>
      <c r="J23" s="370"/>
      <c r="K23" s="371"/>
      <c r="L23" s="372"/>
      <c r="M23" s="371"/>
      <c r="N23" s="372" t="s">
        <v>155</v>
      </c>
      <c r="O23" s="560">
        <f>SUM(P12:P22)</f>
        <v>0</v>
      </c>
      <c r="P23" s="561"/>
    </row>
    <row r="24" spans="1:15" ht="13.5" thickTop="1">
      <c r="A24" s="258"/>
      <c r="B24" s="258"/>
      <c r="C24" s="258"/>
      <c r="D24" s="259"/>
      <c r="E24" s="259"/>
      <c r="F24" s="259"/>
      <c r="G24" s="259"/>
      <c r="H24" s="259"/>
      <c r="I24" s="259"/>
      <c r="J24" s="259"/>
      <c r="K24" s="259"/>
      <c r="M24" s="258"/>
      <c r="N24" s="258"/>
      <c r="O24" s="258"/>
    </row>
  </sheetData>
  <sheetProtection/>
  <mergeCells count="2">
    <mergeCell ref="O23:P23"/>
    <mergeCell ref="A4:P4"/>
  </mergeCells>
  <printOptions horizontalCentered="1"/>
  <pageMargins left="0.5" right="0.5" top="0.5" bottom="0.5" header="0" footer="0"/>
  <pageSetup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4.00390625" style="251" customWidth="1"/>
    <col min="2" max="3" width="12.7109375" style="251" customWidth="1"/>
    <col min="4" max="5" width="8.7109375" style="251" customWidth="1"/>
    <col min="6" max="9" width="3.7109375" style="251" customWidth="1"/>
    <col min="10" max="10" width="11.7109375" style="254" customWidth="1"/>
    <col min="11" max="14" width="11.7109375" style="251" customWidth="1"/>
    <col min="15" max="15" width="4.140625" style="251" customWidth="1"/>
    <col min="16" max="16384" width="9.140625" style="251" customWidth="1"/>
  </cols>
  <sheetData>
    <row r="1" spans="1:15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249" customFormat="1" ht="12.75">
      <c r="A3" s="290" t="s">
        <v>175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4" s="292" customFormat="1" ht="12.75" customHeight="1">
      <c r="A4" s="557" t="s">
        <v>270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s="292" customFormat="1" ht="12.75" customHeight="1">
      <c r="A5" s="471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s="292" customFormat="1" ht="12.75" customHeight="1">
      <c r="A6" s="251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374"/>
    </row>
    <row r="8" spans="1:14" s="296" customFormat="1" ht="18.75" customHeight="1" thickBot="1">
      <c r="A8" s="294" t="s">
        <v>150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</row>
    <row r="9" spans="1:14" s="303" customFormat="1" ht="26.25" customHeight="1" thickTop="1">
      <c r="A9" s="297" t="s">
        <v>77</v>
      </c>
      <c r="B9" s="298"/>
      <c r="C9" s="299"/>
      <c r="D9" s="300"/>
      <c r="E9" s="301"/>
      <c r="F9" s="300"/>
      <c r="G9" s="302"/>
      <c r="H9" s="302"/>
      <c r="I9" s="301"/>
      <c r="J9" s="300"/>
      <c r="K9" s="302"/>
      <c r="L9" s="302"/>
      <c r="M9" s="302"/>
      <c r="N9" s="301"/>
    </row>
    <row r="10" spans="1:14" ht="25.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7"/>
      <c r="J10" s="479" t="s">
        <v>273</v>
      </c>
      <c r="K10" s="308"/>
      <c r="L10" s="308"/>
      <c r="M10" s="308"/>
      <c r="N10" s="307"/>
    </row>
    <row r="11" spans="1:14" ht="96.75" customHeight="1">
      <c r="A11" s="375" t="s">
        <v>78</v>
      </c>
      <c r="B11" s="312" t="s">
        <v>75</v>
      </c>
      <c r="C11" s="312" t="s">
        <v>79</v>
      </c>
      <c r="D11" s="313" t="s">
        <v>146</v>
      </c>
      <c r="E11" s="314" t="s">
        <v>137</v>
      </c>
      <c r="F11" s="376" t="s">
        <v>148</v>
      </c>
      <c r="G11" s="377" t="s">
        <v>49</v>
      </c>
      <c r="H11" s="378" t="s">
        <v>53</v>
      </c>
      <c r="I11" s="379" t="s">
        <v>147</v>
      </c>
      <c r="J11" s="319" t="s">
        <v>138</v>
      </c>
      <c r="K11" s="320" t="s">
        <v>142</v>
      </c>
      <c r="L11" s="320" t="s">
        <v>143</v>
      </c>
      <c r="M11" s="321" t="s">
        <v>144</v>
      </c>
      <c r="N11" s="380" t="s">
        <v>145</v>
      </c>
    </row>
    <row r="12" spans="1:14" ht="24" customHeight="1">
      <c r="A12" s="323"/>
      <c r="B12" s="324"/>
      <c r="C12" s="325"/>
      <c r="D12" s="381"/>
      <c r="E12" s="327"/>
      <c r="F12" s="328"/>
      <c r="G12" s="330"/>
      <c r="H12" s="382"/>
      <c r="I12" s="383"/>
      <c r="J12" s="332"/>
      <c r="K12" s="333"/>
      <c r="L12" s="333"/>
      <c r="M12" s="334"/>
      <c r="N12" s="394">
        <f>SUM(J12:M12)</f>
        <v>0</v>
      </c>
    </row>
    <row r="13" spans="1:14" ht="24" customHeight="1">
      <c r="A13" s="335"/>
      <c r="B13" s="336"/>
      <c r="C13" s="337"/>
      <c r="D13" s="384"/>
      <c r="E13" s="339"/>
      <c r="F13" s="340"/>
      <c r="G13" s="342"/>
      <c r="H13" s="385"/>
      <c r="I13" s="386"/>
      <c r="J13" s="344"/>
      <c r="K13" s="345"/>
      <c r="L13" s="345"/>
      <c r="M13" s="346"/>
      <c r="N13" s="394">
        <f aca="true" t="shared" si="0" ref="N13:N21">SUM(J13:M13)</f>
        <v>0</v>
      </c>
    </row>
    <row r="14" spans="1:14" ht="24" customHeight="1">
      <c r="A14" s="335"/>
      <c r="B14" s="336"/>
      <c r="C14" s="337"/>
      <c r="D14" s="384"/>
      <c r="E14" s="339"/>
      <c r="F14" s="340"/>
      <c r="G14" s="342"/>
      <c r="H14" s="385"/>
      <c r="I14" s="386"/>
      <c r="J14" s="344"/>
      <c r="K14" s="345"/>
      <c r="L14" s="345"/>
      <c r="M14" s="346"/>
      <c r="N14" s="394">
        <f t="shared" si="0"/>
        <v>0</v>
      </c>
    </row>
    <row r="15" spans="1:14" ht="24" customHeight="1">
      <c r="A15" s="335"/>
      <c r="B15" s="336"/>
      <c r="C15" s="337"/>
      <c r="D15" s="384"/>
      <c r="E15" s="339"/>
      <c r="F15" s="340"/>
      <c r="G15" s="342"/>
      <c r="H15" s="385"/>
      <c r="I15" s="386"/>
      <c r="J15" s="344"/>
      <c r="K15" s="345"/>
      <c r="L15" s="345"/>
      <c r="M15" s="346"/>
      <c r="N15" s="394">
        <f t="shared" si="0"/>
        <v>0</v>
      </c>
    </row>
    <row r="16" spans="1:14" ht="24" customHeight="1">
      <c r="A16" s="335"/>
      <c r="B16" s="336"/>
      <c r="C16" s="337"/>
      <c r="D16" s="384"/>
      <c r="E16" s="339"/>
      <c r="F16" s="340"/>
      <c r="G16" s="342"/>
      <c r="H16" s="385"/>
      <c r="I16" s="386"/>
      <c r="J16" s="344"/>
      <c r="K16" s="345"/>
      <c r="L16" s="345"/>
      <c r="M16" s="346"/>
      <c r="N16" s="394">
        <f t="shared" si="0"/>
        <v>0</v>
      </c>
    </row>
    <row r="17" spans="1:14" ht="24" customHeight="1">
      <c r="A17" s="335"/>
      <c r="B17" s="336"/>
      <c r="C17" s="337"/>
      <c r="D17" s="384"/>
      <c r="E17" s="339"/>
      <c r="F17" s="340"/>
      <c r="G17" s="342"/>
      <c r="H17" s="385"/>
      <c r="I17" s="386"/>
      <c r="J17" s="344"/>
      <c r="K17" s="345"/>
      <c r="L17" s="345"/>
      <c r="M17" s="346"/>
      <c r="N17" s="394">
        <f t="shared" si="0"/>
        <v>0</v>
      </c>
    </row>
    <row r="18" spans="1:14" ht="24" customHeight="1">
      <c r="A18" s="335"/>
      <c r="B18" s="336"/>
      <c r="C18" s="337"/>
      <c r="D18" s="384"/>
      <c r="E18" s="339"/>
      <c r="F18" s="340"/>
      <c r="G18" s="342"/>
      <c r="H18" s="385"/>
      <c r="I18" s="386"/>
      <c r="J18" s="344"/>
      <c r="K18" s="345"/>
      <c r="L18" s="345"/>
      <c r="M18" s="346"/>
      <c r="N18" s="394">
        <f t="shared" si="0"/>
        <v>0</v>
      </c>
    </row>
    <row r="19" spans="1:14" ht="24" customHeight="1">
      <c r="A19" s="347"/>
      <c r="B19" s="348"/>
      <c r="C19" s="349"/>
      <c r="D19" s="387"/>
      <c r="E19" s="351"/>
      <c r="F19" s="352"/>
      <c r="G19" s="354"/>
      <c r="H19" s="388"/>
      <c r="I19" s="389"/>
      <c r="J19" s="356"/>
      <c r="K19" s="357"/>
      <c r="L19" s="357"/>
      <c r="M19" s="358"/>
      <c r="N19" s="394">
        <f t="shared" si="0"/>
        <v>0</v>
      </c>
    </row>
    <row r="20" spans="1:14" ht="24" customHeight="1">
      <c r="A20" s="347"/>
      <c r="B20" s="348"/>
      <c r="C20" s="349"/>
      <c r="D20" s="387"/>
      <c r="E20" s="351"/>
      <c r="F20" s="352"/>
      <c r="G20" s="354"/>
      <c r="H20" s="388"/>
      <c r="I20" s="389"/>
      <c r="J20" s="356"/>
      <c r="K20" s="357"/>
      <c r="L20" s="357"/>
      <c r="M20" s="358"/>
      <c r="N20" s="394">
        <f t="shared" si="0"/>
        <v>0</v>
      </c>
    </row>
    <row r="21" spans="1:14" ht="24" customHeight="1" thickBot="1">
      <c r="A21" s="347"/>
      <c r="B21" s="348"/>
      <c r="C21" s="349"/>
      <c r="D21" s="387"/>
      <c r="E21" s="351"/>
      <c r="F21" s="352"/>
      <c r="G21" s="354"/>
      <c r="H21" s="390"/>
      <c r="I21" s="391"/>
      <c r="J21" s="356"/>
      <c r="K21" s="357"/>
      <c r="L21" s="357"/>
      <c r="M21" s="358"/>
      <c r="N21" s="394">
        <f t="shared" si="0"/>
        <v>0</v>
      </c>
    </row>
    <row r="22" spans="1:14" s="296" customFormat="1" ht="29.25" customHeight="1" thickBot="1">
      <c r="A22" s="392"/>
      <c r="B22" s="368"/>
      <c r="C22" s="368"/>
      <c r="D22" s="369"/>
      <c r="E22" s="369"/>
      <c r="F22" s="369"/>
      <c r="G22" s="369"/>
      <c r="H22" s="369"/>
      <c r="I22" s="369"/>
      <c r="J22" s="369"/>
      <c r="K22" s="393" t="s">
        <v>80</v>
      </c>
      <c r="L22" s="393" t="s">
        <v>7</v>
      </c>
      <c r="M22" s="566">
        <f>SUM(N12:N21)</f>
        <v>0</v>
      </c>
      <c r="N22" s="561"/>
    </row>
    <row r="23" spans="1:13" ht="13.5" thickTop="1">
      <c r="A23" s="258"/>
      <c r="B23" s="258"/>
      <c r="C23" s="258"/>
      <c r="D23" s="259"/>
      <c r="E23" s="259"/>
      <c r="F23" s="259"/>
      <c r="G23" s="259"/>
      <c r="H23" s="259"/>
      <c r="I23" s="259"/>
      <c r="K23" s="258"/>
      <c r="L23" s="258"/>
      <c r="M23" s="258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4.00390625" style="251" customWidth="1"/>
    <col min="2" max="3" width="12.7109375" style="251" customWidth="1"/>
    <col min="4" max="5" width="8.7109375" style="251" customWidth="1"/>
    <col min="6" max="9" width="3.7109375" style="251" customWidth="1"/>
    <col min="10" max="10" width="10.7109375" style="254" customWidth="1"/>
    <col min="11" max="14" width="10.7109375" style="251" customWidth="1"/>
    <col min="15" max="15" width="4.140625" style="251" customWidth="1"/>
    <col min="16" max="16384" width="9.140625" style="251" customWidth="1"/>
  </cols>
  <sheetData>
    <row r="1" spans="1:15" s="249" customFormat="1" ht="12.75">
      <c r="A1" s="290" t="s">
        <v>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s="249" customFormat="1" ht="12.75">
      <c r="A2" s="290" t="s">
        <v>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249" customFormat="1" ht="12.75">
      <c r="A3" s="290" t="s">
        <v>176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4" s="292" customFormat="1" ht="12.75" customHeight="1">
      <c r="A4" s="557" t="s">
        <v>270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s="292" customFormat="1" ht="12.75" customHeight="1">
      <c r="A5" s="471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s="292" customFormat="1" ht="12.75" customHeight="1">
      <c r="A6" s="251" t="s">
        <v>227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s="292" customFormat="1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374"/>
    </row>
    <row r="8" spans="1:14" s="296" customFormat="1" ht="18.75" customHeight="1" thickBot="1">
      <c r="A8" s="294" t="s">
        <v>149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</row>
    <row r="9" spans="1:14" s="303" customFormat="1" ht="26.25" customHeight="1" thickTop="1">
      <c r="A9" s="297" t="s">
        <v>77</v>
      </c>
      <c r="B9" s="298"/>
      <c r="C9" s="299"/>
      <c r="D9" s="300"/>
      <c r="E9" s="301"/>
      <c r="F9" s="300"/>
      <c r="G9" s="302"/>
      <c r="H9" s="302"/>
      <c r="I9" s="301"/>
      <c r="J9" s="300"/>
      <c r="K9" s="302"/>
      <c r="L9" s="302"/>
      <c r="M9" s="302"/>
      <c r="N9" s="301"/>
    </row>
    <row r="10" spans="1:14" ht="25.5" customHeight="1">
      <c r="A10" s="304" t="s">
        <v>74</v>
      </c>
      <c r="B10" s="305"/>
      <c r="C10" s="305"/>
      <c r="D10" s="306" t="s">
        <v>76</v>
      </c>
      <c r="E10" s="307"/>
      <c r="F10" s="306" t="s">
        <v>51</v>
      </c>
      <c r="G10" s="308"/>
      <c r="H10" s="308"/>
      <c r="I10" s="307"/>
      <c r="J10" s="479" t="s">
        <v>273</v>
      </c>
      <c r="K10" s="308"/>
      <c r="L10" s="308"/>
      <c r="M10" s="308"/>
      <c r="N10" s="307"/>
    </row>
    <row r="11" spans="1:14" ht="96.75" customHeight="1">
      <c r="A11" s="375" t="s">
        <v>78</v>
      </c>
      <c r="B11" s="312" t="s">
        <v>75</v>
      </c>
      <c r="C11" s="312" t="s">
        <v>79</v>
      </c>
      <c r="D11" s="313" t="s">
        <v>146</v>
      </c>
      <c r="E11" s="314" t="s">
        <v>137</v>
      </c>
      <c r="F11" s="376" t="s">
        <v>148</v>
      </c>
      <c r="G11" s="377" t="s">
        <v>49</v>
      </c>
      <c r="H11" s="378" t="s">
        <v>53</v>
      </c>
      <c r="I11" s="379" t="s">
        <v>147</v>
      </c>
      <c r="J11" s="319" t="s">
        <v>138</v>
      </c>
      <c r="K11" s="320" t="s">
        <v>142</v>
      </c>
      <c r="L11" s="320" t="s">
        <v>143</v>
      </c>
      <c r="M11" s="321" t="s">
        <v>144</v>
      </c>
      <c r="N11" s="380" t="s">
        <v>145</v>
      </c>
    </row>
    <row r="12" spans="1:14" ht="24" customHeight="1">
      <c r="A12" s="323"/>
      <c r="B12" s="324"/>
      <c r="C12" s="325"/>
      <c r="D12" s="381"/>
      <c r="E12" s="327"/>
      <c r="F12" s="328"/>
      <c r="G12" s="330"/>
      <c r="H12" s="382"/>
      <c r="I12" s="383"/>
      <c r="J12" s="332"/>
      <c r="K12" s="333"/>
      <c r="L12" s="333"/>
      <c r="M12" s="334"/>
      <c r="N12" s="394">
        <f>SUM(J12:M12)</f>
        <v>0</v>
      </c>
    </row>
    <row r="13" spans="1:14" ht="24" customHeight="1">
      <c r="A13" s="335"/>
      <c r="B13" s="336"/>
      <c r="C13" s="337"/>
      <c r="D13" s="384"/>
      <c r="E13" s="339"/>
      <c r="F13" s="340"/>
      <c r="G13" s="342"/>
      <c r="H13" s="385"/>
      <c r="I13" s="386"/>
      <c r="J13" s="344"/>
      <c r="K13" s="345"/>
      <c r="L13" s="345"/>
      <c r="M13" s="346"/>
      <c r="N13" s="395">
        <f>SUM(J13:M13)</f>
        <v>0</v>
      </c>
    </row>
    <row r="14" spans="1:14" ht="24" customHeight="1">
      <c r="A14" s="335"/>
      <c r="B14" s="336"/>
      <c r="C14" s="337"/>
      <c r="D14" s="384"/>
      <c r="E14" s="339"/>
      <c r="F14" s="340"/>
      <c r="G14" s="342"/>
      <c r="H14" s="385"/>
      <c r="I14" s="386"/>
      <c r="J14" s="344"/>
      <c r="K14" s="345"/>
      <c r="L14" s="345"/>
      <c r="M14" s="346"/>
      <c r="N14" s="395">
        <f>SUM(J14:M14)</f>
        <v>0</v>
      </c>
    </row>
    <row r="15" spans="1:14" ht="24" customHeight="1">
      <c r="A15" s="335"/>
      <c r="B15" s="336"/>
      <c r="C15" s="337"/>
      <c r="D15" s="384"/>
      <c r="E15" s="339"/>
      <c r="F15" s="340"/>
      <c r="G15" s="342"/>
      <c r="H15" s="385"/>
      <c r="I15" s="386"/>
      <c r="J15" s="344"/>
      <c r="K15" s="345"/>
      <c r="L15" s="345"/>
      <c r="M15" s="346"/>
      <c r="N15" s="395">
        <f aca="true" t="shared" si="0" ref="N15:N21">SUM(J15:M15)</f>
        <v>0</v>
      </c>
    </row>
    <row r="16" spans="1:14" ht="24" customHeight="1">
      <c r="A16" s="335"/>
      <c r="B16" s="336"/>
      <c r="C16" s="337"/>
      <c r="D16" s="384"/>
      <c r="E16" s="339"/>
      <c r="F16" s="340"/>
      <c r="G16" s="342"/>
      <c r="H16" s="385"/>
      <c r="I16" s="386"/>
      <c r="J16" s="344"/>
      <c r="K16" s="345"/>
      <c r="L16" s="345"/>
      <c r="M16" s="346"/>
      <c r="N16" s="395">
        <f t="shared" si="0"/>
        <v>0</v>
      </c>
    </row>
    <row r="17" spans="1:14" ht="24" customHeight="1">
      <c r="A17" s="335"/>
      <c r="B17" s="336"/>
      <c r="C17" s="337"/>
      <c r="D17" s="384"/>
      <c r="E17" s="339"/>
      <c r="F17" s="340"/>
      <c r="G17" s="342"/>
      <c r="H17" s="385"/>
      <c r="I17" s="386"/>
      <c r="J17" s="344"/>
      <c r="K17" s="345"/>
      <c r="L17" s="345"/>
      <c r="M17" s="346"/>
      <c r="N17" s="395">
        <f t="shared" si="0"/>
        <v>0</v>
      </c>
    </row>
    <row r="18" spans="1:14" ht="24" customHeight="1">
      <c r="A18" s="335"/>
      <c r="B18" s="336"/>
      <c r="C18" s="337"/>
      <c r="D18" s="384"/>
      <c r="E18" s="339"/>
      <c r="F18" s="340"/>
      <c r="G18" s="342"/>
      <c r="H18" s="385"/>
      <c r="I18" s="386"/>
      <c r="J18" s="344"/>
      <c r="K18" s="345"/>
      <c r="L18" s="345"/>
      <c r="M18" s="346"/>
      <c r="N18" s="395">
        <f t="shared" si="0"/>
        <v>0</v>
      </c>
    </row>
    <row r="19" spans="1:14" ht="24" customHeight="1">
      <c r="A19" s="347"/>
      <c r="B19" s="348"/>
      <c r="C19" s="349"/>
      <c r="D19" s="387"/>
      <c r="E19" s="351"/>
      <c r="F19" s="352"/>
      <c r="G19" s="354"/>
      <c r="H19" s="388"/>
      <c r="I19" s="389"/>
      <c r="J19" s="356"/>
      <c r="K19" s="357"/>
      <c r="L19" s="357"/>
      <c r="M19" s="358"/>
      <c r="N19" s="395">
        <f t="shared" si="0"/>
        <v>0</v>
      </c>
    </row>
    <row r="20" spans="1:14" ht="24" customHeight="1">
      <c r="A20" s="347"/>
      <c r="B20" s="348"/>
      <c r="C20" s="349"/>
      <c r="D20" s="387"/>
      <c r="E20" s="351"/>
      <c r="F20" s="352"/>
      <c r="G20" s="354"/>
      <c r="H20" s="388"/>
      <c r="I20" s="389"/>
      <c r="J20" s="356"/>
      <c r="K20" s="357"/>
      <c r="L20" s="357"/>
      <c r="M20" s="358"/>
      <c r="N20" s="395">
        <f t="shared" si="0"/>
        <v>0</v>
      </c>
    </row>
    <row r="21" spans="1:14" ht="24" customHeight="1" thickBot="1">
      <c r="A21" s="347"/>
      <c r="B21" s="348"/>
      <c r="C21" s="349"/>
      <c r="D21" s="387"/>
      <c r="E21" s="351"/>
      <c r="F21" s="352"/>
      <c r="G21" s="354"/>
      <c r="H21" s="390"/>
      <c r="I21" s="391"/>
      <c r="J21" s="356"/>
      <c r="K21" s="357"/>
      <c r="L21" s="357"/>
      <c r="M21" s="358"/>
      <c r="N21" s="395">
        <f t="shared" si="0"/>
        <v>0</v>
      </c>
    </row>
    <row r="22" spans="1:14" s="296" customFormat="1" ht="29.25" customHeight="1" thickBot="1">
      <c r="A22" s="392"/>
      <c r="B22" s="368"/>
      <c r="C22" s="368"/>
      <c r="D22" s="369"/>
      <c r="E22" s="369"/>
      <c r="F22" s="369"/>
      <c r="G22" s="369"/>
      <c r="H22" s="369"/>
      <c r="I22" s="369"/>
      <c r="J22" s="369"/>
      <c r="K22" s="393" t="s">
        <v>81</v>
      </c>
      <c r="L22" s="393" t="s">
        <v>7</v>
      </c>
      <c r="M22" s="566">
        <f>SUM(N12:N21)</f>
        <v>0</v>
      </c>
      <c r="N22" s="561"/>
    </row>
    <row r="23" spans="1:13" ht="13.5" thickTop="1">
      <c r="A23" s="258"/>
      <c r="B23" s="258"/>
      <c r="C23" s="258"/>
      <c r="D23" s="259"/>
      <c r="E23" s="259"/>
      <c r="F23" s="259"/>
      <c r="G23" s="259"/>
      <c r="H23" s="259"/>
      <c r="I23" s="259"/>
      <c r="K23" s="258"/>
      <c r="L23" s="258"/>
      <c r="M23" s="258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Board of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INSBOA</dc:creator>
  <cp:keywords/>
  <dc:description/>
  <cp:lastModifiedBy>sbundy</cp:lastModifiedBy>
  <cp:lastPrinted>2013-04-19T11:50:13Z</cp:lastPrinted>
  <dcterms:created xsi:type="dcterms:W3CDTF">2003-12-18T15:21:48Z</dcterms:created>
  <dcterms:modified xsi:type="dcterms:W3CDTF">2013-11-13T20:43:05Z</dcterms:modified>
  <cp:category/>
  <cp:version/>
  <cp:contentType/>
  <cp:contentStatus/>
</cp:coreProperties>
</file>