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ingov-my.sharepoint.com/personal/sebeason_idem_in_gov/Documents/Documents/Excel Forms/State Forms/MMR/Send to Gary/"/>
    </mc:Choice>
  </mc:AlternateContent>
  <xr:revisionPtr revIDLastSave="6" documentId="8_{7ECA34EE-FFF2-4693-9072-BA3AF4DC239D}" xr6:coauthVersionLast="47" xr6:coauthVersionMax="47" xr10:uidLastSave="{C135EDCF-0662-4D7B-9B1B-B2830A792C83}"/>
  <bookViews>
    <workbookView xWindow="-120" yWindow="-120" windowWidth="29040" windowHeight="15840" tabRatio="609" xr2:uid="{00000000-000D-0000-FFFF-FFFF00000000}"/>
  </bookViews>
  <sheets>
    <sheet name="Instructions" sheetId="4" r:id="rId1"/>
    <sheet name="NetDMR NODI Codes" sheetId="5" r:id="rId2"/>
    <sheet name="MMR Form - Page 1" sheetId="1" r:id="rId3"/>
    <sheet name="MMR - Page 2" sheetId="2" r:id="rId4"/>
    <sheet name="MMR - Page 3" sheetId="3" r:id="rId5"/>
  </sheets>
  <definedNames>
    <definedName name="_xlnm.Print_Area" localSheetId="0">Instructions!$A$1:$N$68</definedName>
    <definedName name="_xlnm.Print_Area" localSheetId="3">'MMR - Page 2'!$A$1:$Z$74</definedName>
    <definedName name="_xlnm.Print_Area" localSheetId="4">'MMR - Page 3'!$A$1:$Z$74</definedName>
    <definedName name="_xlnm.Print_Area" localSheetId="2">'MMR Form - Page 1'!$A$1:$Y$75</definedName>
    <definedName name="_xlnm.Print_Area" localSheetId="1">'NetDMR NODI Codes'!$A$1:$C$57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2" l="1"/>
  <c r="F55" i="1"/>
  <c r="G63" i="1" l="1"/>
  <c r="V72" i="2"/>
  <c r="V72" i="3"/>
  <c r="N13" i="3"/>
  <c r="N13" i="2"/>
  <c r="T68" i="3"/>
  <c r="K68" i="3"/>
  <c r="K72" i="3"/>
  <c r="V64" i="3"/>
  <c r="U65" i="3"/>
  <c r="T65" i="3"/>
  <c r="S65" i="3"/>
  <c r="R65" i="3"/>
  <c r="Q65" i="3"/>
  <c r="P65" i="3"/>
  <c r="O65" i="3"/>
  <c r="N65" i="3"/>
  <c r="M65" i="3"/>
  <c r="L65" i="3"/>
  <c r="K65" i="3"/>
  <c r="U64" i="3"/>
  <c r="T64" i="3"/>
  <c r="S64" i="3"/>
  <c r="R64" i="3"/>
  <c r="Q64" i="3"/>
  <c r="P64" i="3"/>
  <c r="O64" i="3"/>
  <c r="N64" i="3"/>
  <c r="M64" i="3"/>
  <c r="L64" i="3"/>
  <c r="K64" i="3"/>
  <c r="K72" i="2"/>
  <c r="K68" i="2"/>
  <c r="T68" i="2"/>
  <c r="V64" i="2"/>
  <c r="K64" i="2"/>
  <c r="U65" i="2"/>
  <c r="T65" i="2"/>
  <c r="S65" i="2"/>
  <c r="R65" i="2"/>
  <c r="Q65" i="2"/>
  <c r="P65" i="2"/>
  <c r="O65" i="2"/>
  <c r="N65" i="2"/>
  <c r="M65" i="2"/>
  <c r="L65" i="2"/>
  <c r="K65" i="2"/>
  <c r="U64" i="2"/>
  <c r="T64" i="2"/>
  <c r="S64" i="2"/>
  <c r="R64" i="2"/>
  <c r="Q64" i="2"/>
  <c r="P64" i="2"/>
  <c r="O64" i="2"/>
  <c r="N64" i="2"/>
  <c r="M64" i="2"/>
  <c r="L64" i="2"/>
  <c r="R13" i="2"/>
  <c r="D5" i="2"/>
  <c r="P32" i="1"/>
  <c r="G27" i="2"/>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27" i="3"/>
  <c r="M74" i="3"/>
  <c r="M74" i="2"/>
  <c r="A26" i="1"/>
  <c r="E51" i="1" s="1"/>
  <c r="E51" i="2" s="1"/>
  <c r="D3" i="3"/>
  <c r="B26" i="1"/>
  <c r="A3" i="2"/>
  <c r="K60" i="2"/>
  <c r="J60" i="2"/>
  <c r="H60"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K59" i="2"/>
  <c r="J59" i="2"/>
  <c r="H59" i="2"/>
  <c r="K58" i="2"/>
  <c r="J58" i="2"/>
  <c r="H58" i="2"/>
  <c r="Z60" i="2"/>
  <c r="Y60" i="2"/>
  <c r="W60"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Z59" i="2"/>
  <c r="Y59" i="2"/>
  <c r="W59" i="2"/>
  <c r="Z58" i="2"/>
  <c r="Y58" i="2"/>
  <c r="W58" i="2"/>
  <c r="P13" i="2"/>
  <c r="M13" i="2"/>
  <c r="L13" i="2"/>
  <c r="D11" i="2"/>
  <c r="D10" i="2"/>
  <c r="D9" i="2"/>
  <c r="D8" i="2"/>
  <c r="D7" i="2"/>
  <c r="D6"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I13" i="2"/>
  <c r="H13" i="2"/>
  <c r="G13" i="2"/>
  <c r="F13" i="2"/>
  <c r="E13" i="2"/>
  <c r="D13" i="2"/>
  <c r="V13" i="2"/>
  <c r="U13" i="2"/>
  <c r="C13" i="2"/>
  <c r="S13" i="2"/>
  <c r="U60" i="2"/>
  <c r="T60" i="2"/>
  <c r="R60" i="2"/>
  <c r="P60" i="2"/>
  <c r="O60" i="2"/>
  <c r="M60" i="2"/>
  <c r="U59" i="2"/>
  <c r="T59" i="2"/>
  <c r="R59" i="2"/>
  <c r="P59" i="2"/>
  <c r="O59" i="2"/>
  <c r="M59" i="2"/>
  <c r="U58" i="2"/>
  <c r="T58" i="2"/>
  <c r="R58" i="2"/>
  <c r="P58" i="2"/>
  <c r="O58" i="2"/>
  <c r="M58" i="2"/>
  <c r="F57" i="1"/>
  <c r="F57" i="3" s="1"/>
  <c r="F56" i="1"/>
  <c r="F56" i="2" s="1"/>
  <c r="F55" i="2"/>
  <c r="P13" i="3"/>
  <c r="M13" i="3"/>
  <c r="L13" i="3"/>
  <c r="D11" i="3"/>
  <c r="D10" i="3"/>
  <c r="D9" i="3"/>
  <c r="D8" i="3"/>
  <c r="D7" i="3"/>
  <c r="D6" i="3"/>
  <c r="D5" i="3"/>
  <c r="I13" i="3"/>
  <c r="H13" i="3"/>
  <c r="G13" i="3"/>
  <c r="F13" i="3"/>
  <c r="E13" i="3"/>
  <c r="D13" i="3"/>
  <c r="C13" i="3"/>
  <c r="V13" i="3"/>
  <c r="U13" i="3"/>
  <c r="T13" i="3"/>
  <c r="R13" i="3"/>
  <c r="Z60" i="3"/>
  <c r="Y60" i="3"/>
  <c r="W60" i="3"/>
  <c r="U60" i="3"/>
  <c r="T60" i="3"/>
  <c r="R60" i="3"/>
  <c r="P60" i="3"/>
  <c r="O60" i="3"/>
  <c r="M60" i="3"/>
  <c r="K60" i="3"/>
  <c r="J60" i="3"/>
  <c r="H60" i="3"/>
  <c r="Z59" i="3"/>
  <c r="Y59" i="3"/>
  <c r="W59" i="3"/>
  <c r="U59" i="3"/>
  <c r="T59" i="3"/>
  <c r="R59" i="3"/>
  <c r="P59" i="3"/>
  <c r="O59" i="3"/>
  <c r="M59" i="3"/>
  <c r="K59" i="3"/>
  <c r="J59" i="3"/>
  <c r="H59" i="3"/>
  <c r="Z58" i="3"/>
  <c r="Y58" i="3"/>
  <c r="W58" i="3"/>
  <c r="U58" i="3"/>
  <c r="T58" i="3"/>
  <c r="R58" i="3"/>
  <c r="P58" i="3"/>
  <c r="O58" i="3"/>
  <c r="M58" i="3"/>
  <c r="K58" i="3"/>
  <c r="J58" i="3"/>
  <c r="H58" i="3"/>
  <c r="I60" i="1"/>
  <c r="I59" i="1"/>
  <c r="U2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7" i="1"/>
  <c r="P57" i="1"/>
  <c r="P56" i="1"/>
  <c r="P55" i="1"/>
  <c r="P54" i="1"/>
  <c r="P53" i="1"/>
  <c r="P52" i="1"/>
  <c r="P51" i="1"/>
  <c r="P50" i="1"/>
  <c r="P49" i="1"/>
  <c r="P48" i="1"/>
  <c r="P47" i="1"/>
  <c r="P46" i="1"/>
  <c r="P45" i="1"/>
  <c r="P44" i="1"/>
  <c r="P43" i="1"/>
  <c r="P42" i="1"/>
  <c r="P41" i="1"/>
  <c r="P40" i="1"/>
  <c r="P39" i="1"/>
  <c r="P38" i="1"/>
  <c r="P37" i="1"/>
  <c r="P36" i="1"/>
  <c r="P35" i="1"/>
  <c r="P34" i="1"/>
  <c r="P33" i="1"/>
  <c r="P31" i="1"/>
  <c r="P30" i="1"/>
  <c r="P29" i="1"/>
  <c r="P28" i="1"/>
  <c r="P27"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Y60" i="1"/>
  <c r="X60" i="1"/>
  <c r="V60" i="1"/>
  <c r="T60" i="1"/>
  <c r="S60" i="1"/>
  <c r="Q60" i="1"/>
  <c r="O60" i="1"/>
  <c r="N60" i="1"/>
  <c r="L60" i="1"/>
  <c r="J60" i="1"/>
  <c r="Y59" i="1"/>
  <c r="X59" i="1"/>
  <c r="V59" i="1"/>
  <c r="T59" i="1"/>
  <c r="S59" i="1"/>
  <c r="Q59" i="1"/>
  <c r="O59" i="1"/>
  <c r="N59" i="1"/>
  <c r="L59" i="1"/>
  <c r="J59" i="1"/>
  <c r="Y58" i="1"/>
  <c r="X58" i="1"/>
  <c r="V58" i="1"/>
  <c r="T58" i="1"/>
  <c r="S58" i="1"/>
  <c r="Q58" i="1"/>
  <c r="O58" i="1"/>
  <c r="N58" i="1"/>
  <c r="L58" i="1"/>
  <c r="H60" i="1"/>
  <c r="G60" i="1"/>
  <c r="H59" i="1"/>
  <c r="G59" i="1"/>
  <c r="H58" i="1"/>
  <c r="G58" i="1"/>
  <c r="E48" i="1"/>
  <c r="E48" i="2" s="1"/>
  <c r="E53" i="1"/>
  <c r="E53" i="3" s="1"/>
  <c r="E40" i="1" l="1"/>
  <c r="E40" i="2" s="1"/>
  <c r="E50" i="1"/>
  <c r="E50" i="3" s="1"/>
  <c r="E43" i="1"/>
  <c r="E43" i="2" s="1"/>
  <c r="E36" i="1"/>
  <c r="E36" i="2" s="1"/>
  <c r="E30" i="1"/>
  <c r="E30" i="2" s="1"/>
  <c r="E45" i="1"/>
  <c r="E45" i="3" s="1"/>
  <c r="E33" i="1"/>
  <c r="E33" i="3" s="1"/>
  <c r="E55" i="1"/>
  <c r="E55" i="3" s="1"/>
  <c r="F55" i="3"/>
  <c r="E40" i="3"/>
  <c r="E31" i="1"/>
  <c r="E31" i="2" s="1"/>
  <c r="E53" i="2"/>
  <c r="E46" i="1"/>
  <c r="E46" i="2" s="1"/>
  <c r="E45" i="2"/>
  <c r="E50" i="2"/>
  <c r="E57" i="1"/>
  <c r="E57" i="2" s="1"/>
  <c r="F56" i="3"/>
  <c r="E28" i="1"/>
  <c r="E29" i="1"/>
  <c r="E39" i="1"/>
  <c r="E48" i="3"/>
  <c r="E51" i="3"/>
  <c r="E56" i="1"/>
  <c r="E38" i="1"/>
  <c r="E32" i="1"/>
  <c r="F57" i="2"/>
  <c r="E42" i="1"/>
  <c r="E52" i="1"/>
  <c r="E37" i="1"/>
  <c r="E30" i="3"/>
  <c r="E47" i="1"/>
  <c r="E54" i="1"/>
  <c r="E34" i="1"/>
  <c r="E44" i="1"/>
  <c r="E35" i="1"/>
  <c r="E41" i="1"/>
  <c r="E49" i="1"/>
  <c r="E27" i="1"/>
  <c r="U58" i="1"/>
  <c r="L60" i="3"/>
  <c r="V60" i="3"/>
  <c r="G60" i="2"/>
  <c r="K59" i="1"/>
  <c r="P58" i="1"/>
  <c r="Q59" i="2"/>
  <c r="G60" i="3"/>
  <c r="V59" i="3"/>
  <c r="V59" i="2"/>
  <c r="L58" i="2"/>
  <c r="Q60" i="3"/>
  <c r="G58" i="3"/>
  <c r="V60" i="2"/>
  <c r="P60" i="1"/>
  <c r="U60" i="1"/>
  <c r="V58" i="2"/>
  <c r="L59" i="3"/>
  <c r="P59" i="1"/>
  <c r="L60" i="2"/>
  <c r="G59" i="3"/>
  <c r="U59" i="1"/>
  <c r="L59" i="2"/>
  <c r="Q59" i="3"/>
  <c r="G58" i="2"/>
  <c r="K58" i="1"/>
  <c r="G59" i="2"/>
  <c r="V58" i="3"/>
  <c r="L58" i="3"/>
  <c r="Q58" i="3"/>
  <c r="K60" i="1"/>
  <c r="Q58" i="2"/>
  <c r="Q60" i="2"/>
  <c r="E43" i="3" l="1"/>
  <c r="E36" i="3"/>
  <c r="E33" i="2"/>
  <c r="E55" i="2"/>
  <c r="E31" i="3"/>
  <c r="E46" i="3"/>
  <c r="E57" i="3"/>
  <c r="E38" i="3"/>
  <c r="E38" i="2"/>
  <c r="E29" i="3"/>
  <c r="E29" i="2"/>
  <c r="E27" i="2"/>
  <c r="E27" i="3"/>
  <c r="E34" i="2"/>
  <c r="E34" i="3"/>
  <c r="E35" i="2"/>
  <c r="E35" i="3"/>
  <c r="E32" i="3"/>
  <c r="E32" i="2"/>
  <c r="E44" i="2"/>
  <c r="E44" i="3"/>
  <c r="E39" i="2"/>
  <c r="E39" i="3"/>
  <c r="E52" i="3"/>
  <c r="E52" i="2"/>
  <c r="E28" i="2"/>
  <c r="E28" i="3"/>
  <c r="E49" i="3"/>
  <c r="E49" i="2"/>
  <c r="E54" i="2"/>
  <c r="E54" i="3"/>
  <c r="E37" i="2"/>
  <c r="E37" i="3"/>
  <c r="E56" i="3"/>
  <c r="E56" i="2"/>
  <c r="E42" i="2"/>
  <c r="E42" i="3"/>
  <c r="E41" i="3"/>
  <c r="E41" i="2"/>
  <c r="E47" i="2"/>
  <c r="E47" i="3"/>
</calcChain>
</file>

<file path=xl/sharedStrings.xml><?xml version="1.0" encoding="utf-8"?>
<sst xmlns="http://schemas.openxmlformats.org/spreadsheetml/2006/main" count="467" uniqueCount="114">
  <si>
    <t>FACILITY NAME AND ADDRESS:</t>
  </si>
  <si>
    <t xml:space="preserve">     </t>
  </si>
  <si>
    <t>I</t>
  </si>
  <si>
    <t>N</t>
  </si>
  <si>
    <t>PERMIT NUMBER</t>
  </si>
  <si>
    <t>OUTFALL  NO.</t>
  </si>
  <si>
    <t>MO.</t>
  </si>
  <si>
    <t>YR.</t>
  </si>
  <si>
    <t>EFFLUENT CHARACTERISTICS</t>
  </si>
  <si>
    <t>FLOW</t>
  </si>
  <si>
    <t>pH</t>
  </si>
  <si>
    <t>EFFLUENT PARAMETER NUMBER</t>
  </si>
  <si>
    <t>Q50050</t>
  </si>
  <si>
    <t>C00400</t>
  </si>
  <si>
    <t xml:space="preserve">Q      </t>
  </si>
  <si>
    <t xml:space="preserve">C      </t>
  </si>
  <si>
    <t>SAMPLE TYPE</t>
  </si>
  <si>
    <t>Permit Condition</t>
  </si>
  <si>
    <t>Monitored</t>
  </si>
  <si>
    <t>FREQUENCY</t>
  </si>
  <si>
    <t>EFFLUENT</t>
  </si>
  <si>
    <t>Permit Minimum</t>
  </si>
  <si>
    <t>LIMITATIONS</t>
  </si>
  <si>
    <t>Permit Average</t>
  </si>
  <si>
    <t>Permit Maximum</t>
  </si>
  <si>
    <t>MGD</t>
  </si>
  <si>
    <t>LB/DAY</t>
  </si>
  <si>
    <t>MG/L</t>
  </si>
  <si>
    <t>MONTHLY AVERAGE</t>
  </si>
  <si>
    <t>HIGHEST VALUE</t>
  </si>
  <si>
    <t>LOWEST VALUE</t>
  </si>
  <si>
    <t>EFFL. LIMITATIONS EXCEEDED</t>
  </si>
  <si>
    <t>I certify under penalty of law that this document and all attachments</t>
  </si>
  <si>
    <t>were prepared under my direction or supervision in accordance with</t>
  </si>
  <si>
    <t>a system designed to assure that qualified personnel properly gather</t>
  </si>
  <si>
    <t xml:space="preserve">and evaluate the information submitted.  Based on my inquiry of the </t>
  </si>
  <si>
    <t>responsible for gathering the information, the information submitted is,</t>
  </si>
  <si>
    <t>to the best of my knowledge and belief, true, accurate, and complete.</t>
  </si>
  <si>
    <t xml:space="preserve">I am aware that there are significant penalties for submitting false  </t>
  </si>
  <si>
    <t xml:space="preserve">information, including the possibility of fine and imprisonment for </t>
  </si>
  <si>
    <t xml:space="preserve">knowing violations. </t>
  </si>
  <si>
    <t>TOTAL FLOW</t>
  </si>
  <si>
    <t>HI</t>
  </si>
  <si>
    <t>LOW</t>
  </si>
  <si>
    <t>UNITS =</t>
  </si>
  <si>
    <t>MONTHLY MONITORING REPORT (MMR) FOR INDUSTRIAL DISCHARGE PERMITS</t>
  </si>
  <si>
    <t>UNITS=</t>
  </si>
  <si>
    <t>NO. OF TIMES WEEKLY, DAILY, MONTHLY</t>
  </si>
  <si>
    <t>Indiana Discharge Monitoring Report</t>
  </si>
  <si>
    <t xml:space="preserve">and evaluate the information submitted. Based on my inquiry of the </t>
  </si>
  <si>
    <t>responsible for gathering the information, the information submitted</t>
  </si>
  <si>
    <t xml:space="preserve">complete. I am aware that there are significant penalties for </t>
  </si>
  <si>
    <t>submitting false information, including the possibility of fine and</t>
  </si>
  <si>
    <t xml:space="preserve">imprisonment for knowing violations. </t>
  </si>
  <si>
    <t xml:space="preserve">Page 1 of </t>
  </si>
  <si>
    <t xml:space="preserve">Page 2 of </t>
  </si>
  <si>
    <t xml:space="preserve">Page 3 of </t>
  </si>
  <si>
    <t xml:space="preserve">No Discharge </t>
  </si>
  <si>
    <t>Prepared by or under the direction of (Certified Operator):</t>
  </si>
  <si>
    <t>Signature of principal executive officer or authorized agent</t>
  </si>
  <si>
    <t xml:space="preserve"> (or attested by NetDMR subscriber agreement)</t>
  </si>
  <si>
    <t>Preparer's telephone number</t>
  </si>
  <si>
    <t>Operator's certification number</t>
  </si>
  <si>
    <t>E-mail address:</t>
  </si>
  <si>
    <t xml:space="preserve">ONCE COMPLETED, THIS FORM SHOULD BE CONVERTED TO A </t>
  </si>
  <si>
    <t>PLEASE COMPLETE ONE COPY FOR EACH MONTH PER OUTFALL.</t>
  </si>
  <si>
    <t xml:space="preserve">PDF DOCUMENT, NAMED APPROPRIATELY </t>
  </si>
  <si>
    <t xml:space="preserve">(PERMITID_OUTFALLID_MMR_YYYY_MM.pdf, i.e., </t>
  </si>
  <si>
    <t xml:space="preserve"> IN0012345_001A_MMR_2019_01.pdf),  </t>
  </si>
  <si>
    <t>FOR SUBMITTAL.</t>
  </si>
  <si>
    <t xml:space="preserve">AND ATTACHED TO THE CORRESPONDING NETDMR FORM </t>
  </si>
  <si>
    <t>NetDMR NODI Codes - Indiana</t>
  </si>
  <si>
    <t>NODI Code</t>
  </si>
  <si>
    <t>Description</t>
  </si>
  <si>
    <t>Places Permit in Noncompliance Status</t>
  </si>
  <si>
    <t>YES</t>
  </si>
  <si>
    <t>Operation Shutdown</t>
  </si>
  <si>
    <t>NO</t>
  </si>
  <si>
    <t>Special Report Attached</t>
  </si>
  <si>
    <t>No Influent</t>
  </si>
  <si>
    <t>Conditional Monitoring - Not Required This Period</t>
  </si>
  <si>
    <t>A</t>
  </si>
  <si>
    <t>General Permit Exemption</t>
  </si>
  <si>
    <t>B</t>
  </si>
  <si>
    <t>C</t>
  </si>
  <si>
    <t>No Discharge</t>
  </si>
  <si>
    <t>E</t>
  </si>
  <si>
    <t>F</t>
  </si>
  <si>
    <t>Insufficient Flow for Sampling</t>
  </si>
  <si>
    <t>Land Applied</t>
  </si>
  <si>
    <t>unknown</t>
  </si>
  <si>
    <t>Not Constructed</t>
  </si>
  <si>
    <t>Q</t>
  </si>
  <si>
    <t>Not Quantifiable</t>
  </si>
  <si>
    <t>W</t>
  </si>
  <si>
    <t>**</t>
  </si>
  <si>
    <t>** &lt; column: Can enter “&lt;” if measurement value is less than limit of detection</t>
  </si>
  <si>
    <t>person or persons who manage the system, or those persons directly</t>
  </si>
  <si>
    <t>is, to the best of my knowledge and belief, true, accurate, and</t>
  </si>
  <si>
    <t>Dry Lysimeter / Well</t>
  </si>
  <si>
    <r>
      <t xml:space="preserve">Date </t>
    </r>
    <r>
      <rPr>
        <i/>
        <sz val="10"/>
        <rFont val="Arial Narrow"/>
        <family val="2"/>
      </rPr>
      <t>(month, day, year)</t>
    </r>
  </si>
  <si>
    <t>This is a revised submittal.</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</si>
  <si>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</si>
  <si>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Below Detection Limit/No Detection</t>
  </si>
  <si>
    <t xml:space="preserve">Failed to Sample/Required Analysis Not Conducted </t>
  </si>
  <si>
    <t>P</t>
  </si>
  <si>
    <t>Laboratory Error or  Invalid Test</t>
  </si>
  <si>
    <t>T</t>
  </si>
  <si>
    <t>Environmental Conditions - Monitoring Not Possible</t>
  </si>
  <si>
    <t>Z</t>
  </si>
  <si>
    <t>COVID19 valid Mar-Aug 2020 monitoring</t>
  </si>
  <si>
    <t>Note: Use of any NODI code other than the ones highlighted above will require permission from the IDEM Compliance Data Section.</t>
  </si>
  <si>
    <t>&lt;</t>
  </si>
  <si>
    <t>State Form 30530 (R8 /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</si>
</sst>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name val="Arial"/>
    </font>
    <font>
      <sz val="8"/>
      <name val="Arial"/>
      <family val="2"/>
    </font>
    <font>
      <sz val="6"/>
      <name val="Arial"/>
      <family val="2"/>
    </font>
    <font>
      <b/>
      <sz val="8"/>
      <name val="Arial"/>
      <family val="2"/>
    </font>
    <font>
      <b/>
      <sz val="10"/>
      <name val="Arial"/>
      <family val="2"/>
    </font>
    <font>
      <sz val="7"/>
      <name val="Arial"/>
      <family val="2"/>
    </font>
    <font>
      <sz val="8"/>
      <color indexed="9"/>
      <name val="Arial"/>
      <family val="2"/>
    </font>
    <font>
      <sz val="10"/>
      <name val="Arial"/>
      <family val="2"/>
    </font>
    <font>
      <sz val="9"/>
      <name val="Arial"/>
      <family val="2"/>
    </font>
    <font>
      <b/>
      <sz val="9"/>
      <name val="Arial"/>
      <family val="2"/>
    </font>
    <font>
      <sz val="9"/>
      <name val="Arial"/>
      <family val="2"/>
    </font>
    <font>
      <sz val="10"/>
      <name val="Arial Narrow"/>
      <family val="2"/>
    </font>
    <font>
      <b/>
      <sz val="11"/>
      <name val="Arial"/>
      <family val="2"/>
    </font>
    <font>
      <sz val="11"/>
      <name val="Arial"/>
      <family val="2"/>
    </font>
    <font>
      <sz val="14"/>
      <name val="Arial"/>
      <family val="2"/>
    </font>
    <font>
      <sz val="16"/>
      <name val="Arial"/>
      <family val="2"/>
    </font>
    <font>
      <b/>
      <u/>
      <sz val="16"/>
      <name val="Arial"/>
      <family val="2"/>
    </font>
    <font>
      <b/>
      <sz val="16"/>
      <name val="Arial"/>
      <family val="2"/>
    </font>
    <font>
      <u/>
      <sz val="14"/>
      <name val="Arial"/>
      <family val="2"/>
    </font>
    <font>
      <b/>
      <u/>
      <sz val="14"/>
      <name val="Arial"/>
      <family val="2"/>
    </font>
    <font>
      <sz val="11"/>
      <color theme="1"/>
      <name val="Calibri"/>
      <family val="2"/>
      <scheme val="minor"/>
    </font>
    <font>
      <i/>
      <sz val="10"/>
      <name val="Arial Narrow"/>
      <family val="2"/>
    </font>
    <font>
      <b/>
      <sz val="14"/>
      <name val="Arial"/>
      <family val="2"/>
    </font>
    <font>
      <b/>
      <sz val="12"/>
      <color indexed="9"/>
      <name val="Arial"/>
      <family val="2"/>
    </font>
  </fonts>
  <fills count="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0" fillId="0" borderId="0"/>
  </cellStyleXfs>
  <cellXfs count="304">
    <xf numFmtId="0" fontId="0" fillId="0" borderId="0" xfId="0"/>
    <xf numFmtId="0" fontId="1" fillId="0" borderId="0" xfId="0" applyFont="1"/>
    <xf numFmtId="49"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protection locked="0"/>
    </xf>
    <xf numFmtId="1" fontId="1" fillId="0" borderId="1" xfId="0" applyNumberFormat="1" applyFont="1" applyBorder="1" applyAlignment="1" applyProtection="1">
      <alignment horizontal="center"/>
      <protection locked="0"/>
    </xf>
    <xf numFmtId="0" fontId="1" fillId="2" borderId="0" xfId="0" applyFont="1" applyFill="1"/>
    <xf numFmtId="0" fontId="5" fillId="2" borderId="0" xfId="0" applyFont="1" applyFill="1"/>
    <xf numFmtId="0" fontId="5" fillId="2" borderId="0" xfId="0" applyFont="1" applyFill="1" applyAlignment="1">
      <alignment vertical="center"/>
    </xf>
    <xf numFmtId="0" fontId="5" fillId="2" borderId="0" xfId="0" applyFont="1" applyFill="1" applyAlignment="1">
      <alignment vertical="top"/>
    </xf>
    <xf numFmtId="49" fontId="1" fillId="2" borderId="0" xfId="0" applyNumberFormat="1" applyFont="1" applyFill="1" applyAlignment="1">
      <alignment horizontal="center"/>
    </xf>
    <xf numFmtId="0" fontId="1" fillId="2" borderId="0" xfId="0" applyFont="1" applyFill="1" applyAlignment="1">
      <alignment horizontal="center"/>
    </xf>
    <xf numFmtId="1" fontId="6" fillId="2" borderId="0" xfId="0" applyNumberFormat="1" applyFont="1" applyFill="1"/>
    <xf numFmtId="0" fontId="6" fillId="2" borderId="0" xfId="0" applyFont="1" applyFill="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 fillId="2" borderId="11" xfId="0" applyFont="1" applyFill="1" applyBorder="1"/>
    <xf numFmtId="0" fontId="2" fillId="2" borderId="5" xfId="0" applyFont="1" applyFill="1" applyBorder="1" applyAlignment="1">
      <alignment vertical="top"/>
    </xf>
    <xf numFmtId="49" fontId="1" fillId="2" borderId="1" xfId="0" applyNumberFormat="1" applyFont="1" applyFill="1" applyBorder="1" applyAlignment="1">
      <alignment horizontal="center" vertical="center"/>
    </xf>
    <xf numFmtId="0" fontId="0" fillId="2" borderId="0" xfId="0" applyFill="1" applyAlignment="1">
      <alignment vertical="center"/>
    </xf>
    <xf numFmtId="1" fontId="1" fillId="2" borderId="1" xfId="0" applyNumberFormat="1" applyFont="1" applyFill="1" applyBorder="1" applyAlignment="1">
      <alignment horizontal="center"/>
    </xf>
    <xf numFmtId="0" fontId="1" fillId="2" borderId="1" xfId="0" applyFont="1" applyFill="1" applyBorder="1" applyAlignment="1">
      <alignment horizontal="center"/>
    </xf>
    <xf numFmtId="49" fontId="1" fillId="2" borderId="1" xfId="0" applyNumberFormat="1" applyFont="1" applyFill="1" applyBorder="1" applyAlignment="1">
      <alignment horizontal="center"/>
    </xf>
    <xf numFmtId="0" fontId="1" fillId="0" borderId="1" xfId="0" applyFont="1" applyBorder="1" applyProtection="1">
      <protection locked="0"/>
    </xf>
    <xf numFmtId="0" fontId="5" fillId="2" borderId="5" xfId="0" applyFont="1" applyFill="1" applyBorder="1"/>
    <xf numFmtId="0" fontId="2" fillId="2" borderId="0" xfId="0" applyFont="1" applyFill="1" applyAlignment="1">
      <alignment horizontal="center" vertical="top"/>
    </xf>
    <xf numFmtId="0" fontId="4" fillId="2" borderId="0" xfId="0" applyFont="1" applyFill="1"/>
    <xf numFmtId="0" fontId="7" fillId="2" borderId="0" xfId="0" applyFont="1" applyFill="1"/>
    <xf numFmtId="0" fontId="1" fillId="2" borderId="0" xfId="0" applyFont="1" applyFill="1" applyAlignment="1" applyProtection="1">
      <alignment horizontal="right"/>
      <protection locked="0"/>
    </xf>
    <xf numFmtId="0" fontId="1" fillId="2" borderId="0" xfId="0" applyFont="1" applyFill="1" applyAlignment="1" applyProtection="1">
      <alignment horizontal="left"/>
      <protection locked="0"/>
    </xf>
    <xf numFmtId="0" fontId="7" fillId="2" borderId="0" xfId="0" applyFont="1" applyFill="1" applyAlignment="1">
      <alignment vertical="center"/>
    </xf>
    <xf numFmtId="0" fontId="4" fillId="2" borderId="0" xfId="0" applyFont="1" applyFill="1" applyAlignment="1">
      <alignment vertical="center"/>
    </xf>
    <xf numFmtId="0" fontId="1"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vertical="top"/>
    </xf>
    <xf numFmtId="0" fontId="1" fillId="2" borderId="12" xfId="0" applyFont="1" applyFill="1" applyBorder="1"/>
    <xf numFmtId="0" fontId="5" fillId="2" borderId="13"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5" fillId="2" borderId="17" xfId="0" applyFont="1" applyFill="1" applyBorder="1"/>
    <xf numFmtId="0" fontId="1" fillId="2" borderId="18" xfId="0" applyFont="1" applyFill="1" applyBorder="1"/>
    <xf numFmtId="0" fontId="1" fillId="2" borderId="19" xfId="0" applyFont="1" applyFill="1" applyBorder="1"/>
    <xf numFmtId="0" fontId="1" fillId="0" borderId="13" xfId="0" applyFont="1" applyBorder="1"/>
    <xf numFmtId="0" fontId="1" fillId="2" borderId="20" xfId="0" applyFont="1" applyFill="1" applyBorder="1"/>
    <xf numFmtId="0" fontId="10" fillId="0" borderId="0" xfId="0" applyFont="1" applyAlignment="1" applyProtection="1">
      <alignment horizontal="left"/>
      <protection locked="0"/>
    </xf>
    <xf numFmtId="0" fontId="8" fillId="0" borderId="0" xfId="0" applyFont="1" applyAlignment="1" applyProtection="1">
      <alignment horizontal="left"/>
      <protection locked="0"/>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20" xfId="0" applyFont="1" applyBorder="1" applyAlignment="1">
      <alignment horizontal="left"/>
    </xf>
    <xf numFmtId="0" fontId="1" fillId="2" borderId="3" xfId="0" applyFont="1" applyFill="1" applyBorder="1" applyAlignment="1">
      <alignment horizontal="right"/>
    </xf>
    <xf numFmtId="0" fontId="11" fillId="0" borderId="13" xfId="0" applyFont="1" applyBorder="1" applyAlignment="1">
      <alignment horizontal="left" vertical="center"/>
    </xf>
    <xf numFmtId="0" fontId="11" fillId="0" borderId="14" xfId="0" applyFont="1" applyBorder="1" applyAlignment="1">
      <alignment vertical="center"/>
    </xf>
    <xf numFmtId="0" fontId="1" fillId="0" borderId="9" xfId="0" applyFont="1" applyBorder="1" applyAlignment="1">
      <alignment horizontal="left"/>
    </xf>
    <xf numFmtId="0" fontId="11" fillId="0" borderId="21" xfId="0" applyFont="1" applyBorder="1" applyAlignment="1">
      <alignment horizontal="left" vertical="center"/>
    </xf>
    <xf numFmtId="0" fontId="3" fillId="2" borderId="22" xfId="0" applyFont="1" applyFill="1" applyBorder="1" applyAlignment="1" applyProtection="1">
      <alignment horizontal="center"/>
      <protection locked="0"/>
    </xf>
    <xf numFmtId="0" fontId="12" fillId="2" borderId="0" xfId="0" applyFont="1" applyFill="1"/>
    <xf numFmtId="0" fontId="13" fillId="2" borderId="0" xfId="0" applyFont="1" applyFill="1"/>
    <xf numFmtId="0" fontId="1" fillId="2" borderId="0" xfId="0" applyFont="1" applyFill="1" applyAlignment="1">
      <alignment horizontal="left" vertical="top"/>
    </xf>
    <xf numFmtId="0" fontId="12" fillId="2" borderId="0" xfId="0" applyFont="1" applyFill="1" applyAlignment="1">
      <alignment vertical="center"/>
    </xf>
    <xf numFmtId="0" fontId="13" fillId="2" borderId="0" xfId="0" applyFont="1" applyFill="1" applyAlignment="1">
      <alignment vertical="center"/>
    </xf>
    <xf numFmtId="0" fontId="1" fillId="2" borderId="0" xfId="0" applyFont="1" applyFill="1" applyAlignment="1">
      <alignment vertical="center"/>
    </xf>
    <xf numFmtId="0" fontId="1" fillId="2" borderId="23" xfId="0" applyFont="1" applyFill="1" applyBorder="1"/>
    <xf numFmtId="0" fontId="0" fillId="0" borderId="0" xfId="0" applyAlignment="1">
      <alignment vertical="center"/>
    </xf>
    <xf numFmtId="0" fontId="0" fillId="0" borderId="0" xfId="0" applyAlignment="1">
      <alignment horizontal="center"/>
    </xf>
    <xf numFmtId="0" fontId="17" fillId="0" borderId="8" xfId="0" applyFont="1" applyBorder="1" applyAlignment="1">
      <alignment horizontal="center"/>
    </xf>
    <xf numFmtId="0" fontId="16" fillId="0" borderId="0" xfId="0" applyFont="1" applyAlignment="1">
      <alignment vertical="center"/>
    </xf>
    <xf numFmtId="0" fontId="15" fillId="0" borderId="8" xfId="0" applyFont="1" applyBorder="1"/>
    <xf numFmtId="0" fontId="17" fillId="0" borderId="0" xfId="0" applyFont="1"/>
    <xf numFmtId="0" fontId="0" fillId="0" borderId="9" xfId="0" applyBorder="1" applyAlignment="1">
      <alignment horizontal="center"/>
    </xf>
    <xf numFmtId="0" fontId="0" fillId="0" borderId="12" xfId="0" applyBorder="1" applyAlignment="1">
      <alignment horizontal="center"/>
    </xf>
    <xf numFmtId="0" fontId="17" fillId="0" borderId="7" xfId="0" applyFont="1" applyBorder="1" applyAlignment="1">
      <alignment horizontal="center"/>
    </xf>
    <xf numFmtId="0" fontId="17" fillId="0" borderId="10" xfId="0" applyFont="1" applyBorder="1" applyAlignment="1">
      <alignment horizontal="center" wrapText="1"/>
    </xf>
    <xf numFmtId="0" fontId="15" fillId="0" borderId="7" xfId="0" applyFont="1" applyBorder="1" applyAlignment="1">
      <alignment horizontal="center"/>
    </xf>
    <xf numFmtId="0" fontId="15" fillId="0" borderId="10" xfId="0" applyFont="1" applyBorder="1" applyAlignment="1">
      <alignment horizontal="center"/>
    </xf>
    <xf numFmtId="49" fontId="0" fillId="0" borderId="0" xfId="0" applyNumberFormat="1" applyProtection="1">
      <protection locked="0"/>
    </xf>
    <xf numFmtId="0" fontId="1" fillId="0" borderId="3" xfId="0" applyFont="1" applyBorder="1" applyAlignment="1">
      <alignment vertical="center" shrinkToFit="1"/>
    </xf>
    <xf numFmtId="164" fontId="1" fillId="2" borderId="15" xfId="0" applyNumberFormat="1" applyFont="1" applyFill="1" applyBorder="1"/>
    <xf numFmtId="0" fontId="0" fillId="2" borderId="0" xfId="0" applyFill="1"/>
    <xf numFmtId="0" fontId="3" fillId="2" borderId="24" xfId="0" applyFont="1" applyFill="1" applyBorder="1" applyAlignment="1" applyProtection="1">
      <alignment horizontal="center"/>
      <protection locked="0"/>
    </xf>
    <xf numFmtId="0" fontId="17" fillId="4" borderId="7" xfId="0" applyFont="1" applyFill="1" applyBorder="1" applyAlignment="1">
      <alignment horizontal="center"/>
    </xf>
    <xf numFmtId="0" fontId="17" fillId="4" borderId="8" xfId="0" applyFont="1" applyFill="1" applyBorder="1"/>
    <xf numFmtId="0" fontId="17" fillId="4" borderId="10" xfId="0" applyFont="1" applyFill="1" applyBorder="1" applyAlignment="1">
      <alignment horizontal="center"/>
    </xf>
    <xf numFmtId="0" fontId="0" fillId="5" borderId="9" xfId="0" applyFill="1" applyBorder="1" applyAlignment="1">
      <alignment horizontal="center"/>
    </xf>
    <xf numFmtId="0" fontId="0" fillId="5" borderId="12" xfId="0" applyFill="1" applyBorder="1" applyAlignment="1">
      <alignment horizontal="center"/>
    </xf>
    <xf numFmtId="49" fontId="1" fillId="0" borderId="2" xfId="0" applyNumberFormat="1" applyFont="1" applyBorder="1" applyAlignment="1" applyProtection="1">
      <alignment horizontal="center"/>
      <protection locked="0"/>
    </xf>
    <xf numFmtId="0" fontId="0" fillId="0" borderId="0" xfId="0" applyAlignment="1">
      <alignment wrapText="1"/>
    </xf>
    <xf numFmtId="0" fontId="4" fillId="0" borderId="0" xfId="0" applyFont="1" applyAlignment="1">
      <alignment vertical="center" wrapText="1"/>
    </xf>
    <xf numFmtId="0" fontId="4" fillId="0" borderId="0" xfId="0" applyFont="1" applyAlignment="1">
      <alignment vertical="top"/>
    </xf>
    <xf numFmtId="0" fontId="0" fillId="0" borderId="0" xfId="0" applyAlignment="1">
      <alignment vertical="top"/>
    </xf>
    <xf numFmtId="0" fontId="0" fillId="0" borderId="0" xfId="0" applyAlignment="1">
      <alignment vertical="center" wrapText="1"/>
    </xf>
    <xf numFmtId="0" fontId="7" fillId="0" borderId="0" xfId="0" applyFont="1" applyAlignment="1">
      <alignment vertical="top" wrapText="1"/>
    </xf>
    <xf numFmtId="0" fontId="3" fillId="2" borderId="0" xfId="0" applyFont="1" applyFill="1"/>
    <xf numFmtId="0" fontId="1" fillId="6" borderId="8" xfId="0" applyFont="1" applyFill="1" applyBorder="1" applyProtection="1">
      <protection locked="0"/>
    </xf>
    <xf numFmtId="0" fontId="14" fillId="0" borderId="0" xfId="0" applyFont="1" applyAlignment="1">
      <alignment vertical="center" wrapText="1"/>
    </xf>
    <xf numFmtId="0" fontId="0" fillId="5" borderId="0" xfId="0" applyFill="1"/>
    <xf numFmtId="0" fontId="14" fillId="0" borderId="0" xfId="0" applyFont="1" applyAlignment="1">
      <alignment wrapText="1"/>
    </xf>
    <xf numFmtId="0" fontId="7" fillId="0" borderId="0" xfId="0" applyFont="1" applyAlignment="1">
      <alignment horizontal="center"/>
    </xf>
    <xf numFmtId="0" fontId="7" fillId="0" borderId="0" xfId="0" applyFont="1"/>
    <xf numFmtId="0" fontId="15" fillId="0" borderId="0" xfId="0" applyFont="1" applyAlignment="1">
      <alignment horizontal="center"/>
    </xf>
    <xf numFmtId="0" fontId="15" fillId="0" borderId="0" xfId="0" applyFont="1"/>
    <xf numFmtId="0" fontId="17" fillId="0" borderId="0" xfId="0" applyFont="1" applyAlignment="1">
      <alignment horizontal="center"/>
    </xf>
    <xf numFmtId="14" fontId="23" fillId="2" borderId="0" xfId="0" applyNumberFormat="1" applyFont="1" applyFill="1" applyAlignment="1">
      <alignment horizontal="left"/>
    </xf>
    <xf numFmtId="0" fontId="7" fillId="0" borderId="0" xfId="0" applyFont="1" applyAlignment="1">
      <alignment horizontal="left" vertical="top"/>
    </xf>
    <xf numFmtId="0" fontId="7" fillId="0" borderId="0" xfId="0" applyFont="1" applyAlignment="1">
      <alignment horizontal="center" vertical="top"/>
    </xf>
    <xf numFmtId="0" fontId="0" fillId="0" borderId="0" xfId="0" applyAlignment="1">
      <alignment horizontal="left" vertical="top"/>
    </xf>
    <xf numFmtId="0" fontId="4" fillId="0" borderId="0" xfId="0" applyFont="1" applyAlignment="1">
      <alignment horizontal="left" wrapText="1"/>
    </xf>
    <xf numFmtId="0" fontId="0" fillId="0" borderId="0" xfId="0" applyAlignment="1">
      <alignment wrapText="1"/>
    </xf>
    <xf numFmtId="0" fontId="7" fillId="0" borderId="0" xfId="0" applyFont="1" applyAlignment="1">
      <alignment wrapText="1"/>
    </xf>
    <xf numFmtId="0" fontId="4"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9" fillId="0" borderId="0" xfId="0" applyFont="1" applyAlignment="1">
      <alignment horizontal="center"/>
    </xf>
    <xf numFmtId="0" fontId="1" fillId="0" borderId="2" xfId="0" applyFont="1" applyBorder="1" applyProtection="1">
      <protection locked="0"/>
    </xf>
    <xf numFmtId="0" fontId="1" fillId="0" borderId="4" xfId="0" applyFont="1" applyBorder="1" applyProtection="1">
      <protection locked="0"/>
    </xf>
    <xf numFmtId="1" fontId="1" fillId="0" borderId="1" xfId="0" applyNumberFormat="1" applyFont="1" applyBorder="1" applyProtection="1">
      <protection locked="0"/>
    </xf>
    <xf numFmtId="1" fontId="1" fillId="0" borderId="28" xfId="0" applyNumberFormat="1" applyFont="1" applyBorder="1" applyProtection="1">
      <protection locked="0"/>
    </xf>
    <xf numFmtId="49" fontId="1" fillId="0" borderId="33" xfId="0" applyNumberFormat="1" applyFont="1" applyBorder="1" applyAlignment="1" applyProtection="1">
      <alignment horizontal="left"/>
      <protection locked="0"/>
    </xf>
    <xf numFmtId="2" fontId="1" fillId="0" borderId="1" xfId="0" applyNumberFormat="1" applyFont="1" applyBorder="1" applyProtection="1">
      <protection locked="0"/>
    </xf>
    <xf numFmtId="2" fontId="1" fillId="0" borderId="28" xfId="0" applyNumberFormat="1" applyFont="1" applyBorder="1" applyProtection="1">
      <protection locked="0"/>
    </xf>
    <xf numFmtId="49" fontId="1" fillId="0" borderId="1" xfId="0" applyNumberFormat="1" applyFont="1" applyBorder="1" applyAlignment="1" applyProtection="1">
      <alignment horizontal="left"/>
      <protection locked="0"/>
    </xf>
    <xf numFmtId="49" fontId="1" fillId="0" borderId="7"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1" fillId="8" borderId="2" xfId="0" applyFont="1" applyFill="1" applyBorder="1"/>
    <xf numFmtId="0" fontId="1" fillId="8" borderId="4" xfId="0" applyFont="1" applyFill="1" applyBorder="1"/>
    <xf numFmtId="0" fontId="1" fillId="2" borderId="2" xfId="0" applyFont="1" applyFill="1" applyBorder="1"/>
    <xf numFmtId="0" fontId="1" fillId="2" borderId="4" xfId="0" applyFont="1" applyFill="1" applyBorder="1"/>
    <xf numFmtId="0" fontId="1" fillId="2" borderId="1" xfId="0" applyFont="1" applyFill="1" applyBorder="1" applyAlignment="1">
      <alignment horizontal="center"/>
    </xf>
    <xf numFmtId="49" fontId="1" fillId="0" borderId="2" xfId="0" applyNumberFormat="1" applyFont="1" applyBorder="1" applyProtection="1">
      <protection locked="0"/>
    </xf>
    <xf numFmtId="49" fontId="1" fillId="0" borderId="4" xfId="0" applyNumberFormat="1" applyFont="1" applyBorder="1" applyProtection="1">
      <protection locked="0"/>
    </xf>
    <xf numFmtId="2" fontId="1" fillId="0" borderId="2" xfId="0" applyNumberFormat="1" applyFont="1" applyBorder="1" applyProtection="1">
      <protection locked="0"/>
    </xf>
    <xf numFmtId="2" fontId="1" fillId="0" borderId="4" xfId="0" applyNumberFormat="1" applyFont="1" applyBorder="1" applyProtection="1">
      <protection locked="0"/>
    </xf>
    <xf numFmtId="164" fontId="1" fillId="0" borderId="2" xfId="0" applyNumberFormat="1" applyFont="1" applyBorder="1" applyProtection="1">
      <protection locked="0"/>
    </xf>
    <xf numFmtId="164" fontId="1" fillId="0" borderId="4" xfId="0" applyNumberFormat="1" applyFont="1" applyBorder="1" applyProtection="1">
      <protection locked="0"/>
    </xf>
    <xf numFmtId="49" fontId="1" fillId="0" borderId="9" xfId="0" applyNumberFormat="1" applyFont="1" applyBorder="1" applyProtection="1">
      <protection locked="0"/>
    </xf>
    <xf numFmtId="49" fontId="0" fillId="0" borderId="0" xfId="0" applyNumberFormat="1" applyProtection="1">
      <protection locked="0"/>
    </xf>
    <xf numFmtId="49" fontId="0" fillId="0" borderId="12" xfId="0" applyNumberFormat="1" applyBorder="1" applyProtection="1">
      <protection locked="0"/>
    </xf>
    <xf numFmtId="49" fontId="1" fillId="0" borderId="2"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49" fontId="1" fillId="2" borderId="7" xfId="0" applyNumberFormat="1" applyFont="1" applyFill="1" applyBorder="1" applyAlignment="1">
      <alignment horizontal="center"/>
    </xf>
    <xf numFmtId="49" fontId="1" fillId="2" borderId="10" xfId="0" applyNumberFormat="1" applyFont="1" applyFill="1" applyBorder="1" applyAlignment="1">
      <alignment horizontal="center"/>
    </xf>
    <xf numFmtId="165" fontId="1" fillId="0" borderId="2" xfId="0" applyNumberFormat="1" applyFont="1" applyBorder="1" applyProtection="1">
      <protection locked="0"/>
    </xf>
    <xf numFmtId="165" fontId="1" fillId="0" borderId="4" xfId="0" applyNumberFormat="1" applyFont="1" applyBorder="1" applyProtection="1">
      <protection locked="0"/>
    </xf>
    <xf numFmtId="0" fontId="1" fillId="2" borderId="2" xfId="0" applyFont="1" applyFill="1" applyBorder="1" applyAlignment="1">
      <alignment horizontal="center"/>
    </xf>
    <xf numFmtId="0" fontId="1" fillId="2" borderId="4" xfId="0" applyFont="1" applyFill="1" applyBorder="1" applyAlignment="1">
      <alignment horizontal="center"/>
    </xf>
    <xf numFmtId="49" fontId="1" fillId="0" borderId="1" xfId="0" applyNumberFormat="1" applyFont="1" applyBorder="1" applyProtection="1">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9" fontId="1" fillId="0" borderId="7"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0" fontId="1" fillId="2" borderId="2" xfId="0" applyFont="1" applyFill="1" applyBorder="1" applyAlignment="1">
      <alignment vertical="center" shrinkToFit="1"/>
    </xf>
    <xf numFmtId="0" fontId="1" fillId="0" borderId="3" xfId="0" applyFont="1" applyBorder="1" applyAlignment="1">
      <alignment vertical="center" shrinkToFit="1"/>
    </xf>
    <xf numFmtId="0" fontId="1"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1" fontId="1" fillId="0" borderId="2" xfId="0" applyNumberFormat="1" applyFont="1" applyBorder="1" applyAlignment="1" applyProtection="1">
      <alignment horizontal="center"/>
      <protection locked="0"/>
    </xf>
    <xf numFmtId="1" fontId="1" fillId="0" borderId="4" xfId="0" applyNumberFormat="1" applyFont="1" applyBorder="1" applyAlignment="1" applyProtection="1">
      <alignment horizontal="center"/>
      <protection locked="0"/>
    </xf>
    <xf numFmtId="0" fontId="1" fillId="2" borderId="0" xfId="0" applyFont="1" applyFill="1" applyAlignment="1">
      <alignment horizontal="right"/>
    </xf>
    <xf numFmtId="0" fontId="0" fillId="0" borderId="0" xfId="0" applyAlignment="1">
      <alignment horizontal="right"/>
    </xf>
    <xf numFmtId="0" fontId="0" fillId="0" borderId="16" xfId="0" applyBorder="1" applyAlignment="1">
      <alignment horizontal="right"/>
    </xf>
    <xf numFmtId="0" fontId="1" fillId="0" borderId="2"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7" xfId="0" applyFont="1" applyBorder="1" applyProtection="1">
      <protection locked="0"/>
    </xf>
    <xf numFmtId="0" fontId="1" fillId="0" borderId="10" xfId="0" applyFont="1" applyBorder="1" applyProtection="1">
      <protection locked="0"/>
    </xf>
    <xf numFmtId="0" fontId="1" fillId="8" borderId="7" xfId="0" applyFont="1" applyFill="1" applyBorder="1"/>
    <xf numFmtId="0" fontId="1" fillId="8" borderId="10" xfId="0" applyFont="1" applyFill="1" applyBorder="1"/>
    <xf numFmtId="1" fontId="1" fillId="0" borderId="5" xfId="0" applyNumberFormat="1" applyFont="1" applyBorder="1" applyProtection="1">
      <protection locked="0"/>
    </xf>
    <xf numFmtId="1" fontId="1" fillId="0" borderId="11" xfId="0" applyNumberFormat="1" applyFont="1" applyBorder="1" applyProtection="1">
      <protection locked="0"/>
    </xf>
    <xf numFmtId="1" fontId="1" fillId="0" borderId="7" xfId="0" applyNumberFormat="1" applyFont="1" applyBorder="1" applyProtection="1">
      <protection locked="0"/>
    </xf>
    <xf numFmtId="1" fontId="1" fillId="0" borderId="10" xfId="0" applyNumberFormat="1" applyFont="1" applyBorder="1" applyProtection="1">
      <protection locked="0"/>
    </xf>
    <xf numFmtId="0" fontId="1" fillId="3" borderId="2" xfId="0" applyFont="1" applyFill="1" applyBorder="1"/>
    <xf numFmtId="0" fontId="1" fillId="3" borderId="4" xfId="0" applyFont="1" applyFill="1" applyBorder="1"/>
    <xf numFmtId="1" fontId="1" fillId="0" borderId="1" xfId="0" applyNumberFormat="1" applyFont="1" applyBorder="1"/>
    <xf numFmtId="1" fontId="1" fillId="0" borderId="28" xfId="0" applyNumberFormat="1" applyFont="1" applyBorder="1"/>
    <xf numFmtId="14" fontId="7" fillId="0" borderId="9" xfId="0" applyNumberFormat="1"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14" fontId="7" fillId="0" borderId="0" xfId="0" applyNumberFormat="1" applyFont="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7" xfId="0" applyNumberFormat="1" applyFont="1" applyBorder="1" applyAlignment="1" applyProtection="1">
      <alignment horizontal="center" vertical="center"/>
      <protection locked="0"/>
    </xf>
    <xf numFmtId="14" fontId="7" fillId="0" borderId="18" xfId="0" applyNumberFormat="1" applyFont="1" applyBorder="1" applyAlignment="1" applyProtection="1">
      <alignment horizontal="center" vertical="center"/>
      <protection locked="0"/>
    </xf>
    <xf numFmtId="14" fontId="7" fillId="0" borderId="19"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left"/>
      <protection locked="0"/>
    </xf>
    <xf numFmtId="49" fontId="1" fillId="0" borderId="3" xfId="0" applyNumberFormat="1" applyFont="1" applyBorder="1" applyAlignment="1" applyProtection="1">
      <alignment horizontal="left"/>
      <protection locked="0"/>
    </xf>
    <xf numFmtId="49" fontId="1" fillId="0" borderId="4" xfId="0" applyNumberFormat="1" applyFont="1" applyBorder="1" applyAlignment="1" applyProtection="1">
      <alignment horizontal="left"/>
      <protection locked="0"/>
    </xf>
    <xf numFmtId="0" fontId="11" fillId="0" borderId="5" xfId="0" applyFont="1" applyBorder="1" applyAlignment="1">
      <alignment vertical="top"/>
    </xf>
    <xf numFmtId="0" fontId="11" fillId="0" borderId="6" xfId="0" applyFont="1" applyBorder="1" applyAlignment="1">
      <alignment vertical="top"/>
    </xf>
    <xf numFmtId="0" fontId="0" fillId="0" borderId="32" xfId="0" applyBorder="1"/>
    <xf numFmtId="0" fontId="11" fillId="0" borderId="9" xfId="0" applyFont="1" applyBorder="1" applyAlignment="1">
      <alignment vertical="top"/>
    </xf>
    <xf numFmtId="0" fontId="11" fillId="0" borderId="0" xfId="0" applyFont="1" applyAlignment="1">
      <alignment vertical="top"/>
    </xf>
    <xf numFmtId="0" fontId="0" fillId="0" borderId="16" xfId="0" applyBorder="1"/>
    <xf numFmtId="49" fontId="1" fillId="0" borderId="3" xfId="0" applyNumberFormat="1"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8" fillId="0" borderId="0" xfId="0" applyFont="1" applyAlignment="1" applyProtection="1">
      <alignment horizontal="right"/>
      <protection locked="0"/>
    </xf>
    <xf numFmtId="0" fontId="1" fillId="2" borderId="3" xfId="0" applyFont="1" applyFill="1" applyBorder="1" applyAlignment="1">
      <alignment horizontal="right"/>
    </xf>
    <xf numFmtId="0" fontId="0" fillId="0" borderId="4" xfId="0" applyBorder="1" applyAlignment="1">
      <alignment horizontal="right"/>
    </xf>
    <xf numFmtId="0" fontId="1" fillId="2" borderId="28" xfId="0" applyFont="1" applyFill="1" applyBorder="1"/>
    <xf numFmtId="0" fontId="1" fillId="7" borderId="28" xfId="0" applyFont="1" applyFill="1" applyBorder="1" applyAlignment="1">
      <alignment horizontal="center"/>
    </xf>
    <xf numFmtId="0" fontId="1" fillId="7" borderId="29" xfId="0" applyFont="1" applyFill="1" applyBorder="1" applyAlignment="1">
      <alignment horizontal="center"/>
    </xf>
    <xf numFmtId="0" fontId="1" fillId="7" borderId="30" xfId="0" applyFont="1" applyFill="1" applyBorder="1" applyAlignment="1">
      <alignment horizontal="center"/>
    </xf>
    <xf numFmtId="1" fontId="1" fillId="0" borderId="4" xfId="0" applyNumberFormat="1" applyFont="1" applyBorder="1"/>
    <xf numFmtId="1" fontId="1" fillId="0" borderId="11" xfId="0" applyNumberFormat="1" applyFont="1" applyBorder="1"/>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11" fillId="0" borderId="26" xfId="0" applyFont="1" applyBorder="1" applyAlignment="1">
      <alignment horizontal="left" vertical="top"/>
    </xf>
    <xf numFmtId="0" fontId="11" fillId="0" borderId="6" xfId="0" applyFont="1" applyBorder="1" applyAlignment="1">
      <alignment horizontal="lef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0" xfId="0" applyFont="1" applyAlignment="1">
      <alignment horizontal="left" vertical="top"/>
    </xf>
    <xf numFmtId="0" fontId="11" fillId="0" borderId="12" xfId="0" applyFont="1" applyBorder="1" applyAlignment="1">
      <alignment horizontal="left" vertical="top"/>
    </xf>
    <xf numFmtId="0" fontId="7"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2" fontId="1" fillId="0" borderId="1" xfId="0" applyNumberFormat="1" applyFont="1" applyBorder="1" applyAlignment="1" applyProtection="1">
      <alignment horizontal="center"/>
      <protection locked="0"/>
    </xf>
    <xf numFmtId="2" fontId="1" fillId="0" borderId="2" xfId="0" applyNumberFormat="1" applyFont="1" applyBorder="1" applyAlignment="1" applyProtection="1">
      <alignment horizontal="center"/>
      <protection locked="0"/>
    </xf>
    <xf numFmtId="2" fontId="1" fillId="0" borderId="3" xfId="0" applyNumberFormat="1" applyFont="1" applyBorder="1" applyAlignment="1" applyProtection="1">
      <alignment horizontal="center"/>
      <protection locked="0"/>
    </xf>
    <xf numFmtId="2" fontId="1" fillId="0" borderId="4" xfId="0" applyNumberFormat="1" applyFont="1" applyBorder="1" applyAlignment="1" applyProtection="1">
      <alignment horizontal="center"/>
      <protection locked="0"/>
    </xf>
    <xf numFmtId="0" fontId="1" fillId="2" borderId="9" xfId="0" applyFont="1" applyFill="1" applyBorder="1"/>
    <xf numFmtId="0" fontId="0" fillId="2" borderId="0" xfId="0" applyFill="1"/>
    <xf numFmtId="0" fontId="0" fillId="2" borderId="12" xfId="0" applyFill="1" applyBorder="1"/>
    <xf numFmtId="0" fontId="1" fillId="2" borderId="7" xfId="0" applyFont="1" applyFill="1" applyBorder="1"/>
    <xf numFmtId="0" fontId="0" fillId="2" borderId="8" xfId="0" applyFill="1" applyBorder="1"/>
    <xf numFmtId="0" fontId="0" fillId="2" borderId="10" xfId="0" applyFill="1" applyBorder="1"/>
    <xf numFmtId="1" fontId="1" fillId="0" borderId="9" xfId="0" applyNumberFormat="1" applyFont="1" applyBorder="1" applyProtection="1">
      <protection locked="0"/>
    </xf>
    <xf numFmtId="1" fontId="1" fillId="0" borderId="12" xfId="0" applyNumberFormat="1" applyFont="1" applyBorder="1" applyProtection="1">
      <protection locked="0"/>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14" fontId="7" fillId="0" borderId="9" xfId="0" applyNumberFormat="1"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 fontId="1" fillId="0" borderId="5" xfId="0" applyNumberFormat="1" applyFont="1" applyBorder="1"/>
    <xf numFmtId="1" fontId="1" fillId="0" borderId="9" xfId="0" applyNumberFormat="1" applyFont="1" applyBorder="1"/>
    <xf numFmtId="1" fontId="1" fillId="0" borderId="12" xfId="0" applyNumberFormat="1" applyFont="1" applyBorder="1"/>
    <xf numFmtId="0" fontId="0" fillId="7" borderId="0" xfId="0" applyFill="1"/>
    <xf numFmtId="0" fontId="1" fillId="0" borderId="1" xfId="0" applyFont="1" applyBorder="1" applyProtection="1">
      <protection locked="0"/>
    </xf>
    <xf numFmtId="0" fontId="0" fillId="0" borderId="1" xfId="0" applyBorder="1" applyProtection="1">
      <protection locked="0"/>
    </xf>
    <xf numFmtId="0" fontId="10" fillId="0" borderId="15" xfId="0" applyFont="1" applyBorder="1" applyAlignment="1" applyProtection="1">
      <alignment horizontal="right"/>
      <protection locked="0"/>
    </xf>
    <xf numFmtId="164" fontId="1" fillId="2" borderId="15" xfId="0" applyNumberFormat="1" applyFont="1" applyFill="1" applyBorder="1"/>
    <xf numFmtId="0" fontId="1" fillId="2" borderId="2" xfId="0" applyFont="1" applyFill="1" applyBorder="1" applyAlignment="1">
      <alignment horizontal="right"/>
    </xf>
    <xf numFmtId="0" fontId="8" fillId="0" borderId="0" xfId="0" applyFont="1" applyAlignment="1">
      <alignment horizontal="center"/>
    </xf>
    <xf numFmtId="0" fontId="10" fillId="0" borderId="0" xfId="0" applyFont="1" applyAlignment="1" applyProtection="1">
      <alignment horizontal="right"/>
      <protection locked="0"/>
    </xf>
    <xf numFmtId="49" fontId="1" fillId="0" borderId="7" xfId="0" applyNumberFormat="1" applyFont="1" applyBorder="1" applyAlignment="1" applyProtection="1">
      <alignment horizontal="center"/>
      <protection locked="0"/>
    </xf>
    <xf numFmtId="49" fontId="1" fillId="0" borderId="8" xfId="0" applyNumberFormat="1" applyFon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1" fontId="1" fillId="2" borderId="2" xfId="0" applyNumberFormat="1" applyFont="1" applyFill="1" applyBorder="1" applyAlignment="1">
      <alignment horizontal="center"/>
    </xf>
    <xf numFmtId="1" fontId="1" fillId="2" borderId="4" xfId="0" applyNumberFormat="1" applyFont="1"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25743</xdr:colOff>
      <xdr:row>0</xdr:row>
      <xdr:rowOff>102973</xdr:rowOff>
    </xdr:from>
    <xdr:to>
      <xdr:col>13</xdr:col>
      <xdr:colOff>326081</xdr:colOff>
      <xdr:row>67</xdr:row>
      <xdr:rowOff>60068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43" y="102973"/>
          <a:ext cx="6924933" cy="10906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 FOR MONTHLY MONITORING REPORT (MMR) FOR INDUSTRIAL DISCHARGE PERMITS </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General information (Facility Name, Permit Number, Outfall, and Date)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should be entered along the top of the first page, </a:t>
          </a:r>
          <a:r>
            <a:rPr kumimoji="0" lang="en-US" sz="1100" b="1"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first</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pages of the MMR.</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 Discharge?</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If no discharge for the entire calendar month, put an X in the box next to "No Discharge" on page 1.  Complete the Signature block and save. (“Revised” is also available, if needed.)</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If Discharge</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Report concentration measurement values in the “C” column.  Do not enter data in the “Q” columns for they are loading calculation columns.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Parameters</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Flow and pH are already labeled on page one.  Be sure each of the other parameters are individually labeled at the top of the (double) Quantity/Concentration (“Q”/”C”) columns.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Reporting Non-Detect Values: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If a measurement value is Non-detect, report the absolute value of the limit of detection in the "C" column and enter a "&lt;" sign in the corresponding narrow gray column to its left.</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Rounding of MMR values (when transferring MMR summary data to corresponding netDMR)</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Flow values can be reported precisely (in MGD) to at least the sixth place to the right of the decimal and should be reported to at least the fourth place to the right of the decimal (if a minor).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Non-flow values can be rounded down to same number of significant digits of the limit for that parameter.</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To add additional pages (e.g. "tabs") to the MMR in order to add additional parameters:</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Right click on the tab below labeled "MMR - Page 3".</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Select Move or Copy.</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Select move to end and Create Copy from the popup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Label the tab "MMR - page 4" by right clicking and choosing "Rename".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Repeat if other pages are needed.</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Signature Block</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Fully complete the Signature block on page 1 of the MMR.  Save.</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pH Notes:</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If only one pH sample is taken per day, either column (Hi or Low) may be used.</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MMR Cell Calculation Notes</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Many of the cells containing formulas are "locked" to prevent accidental modification.</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Should you need to have a geometric mean (rather than an average) calculated, you may unlock the form and change the formula wording in the appropriate cell from "average" to "geomean".</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NetDMR NODI Codes</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that are allowed to be used in place of measurement data on the netDMR for Indiana NPDES permits (when they apply to the entire monitoring period) are the ones that are bolded on the attached NODI code list. To use any of the other NODI codes you must acquire special permission from the IDEM OWQ Compliance Data Section and explain in the NetDMR “Comments” field.  When form is completed, save it as an Excel document first (in case you ever need to revise it).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To Save MMR as a PDF</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(to attach to netDMR) while the Excel MMR is open (and completed):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“Page 1” tab (at bottom) to select it (left click on it with mouse).</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Hold down the Shift key (with left hand).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the last page/tab used (i.e., Page 3), using the mouse.</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Release the CTRL key (and all the pages should now appear to be selected).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“File”.</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Choose “Save As”.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Name the MMR correctly (i.e., PermitID_Outfall_MMR_YYYY_MM)</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Choose the File Type of “PDF”.</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Save.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 where this PDF file was saved on your computer.</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219075</xdr:colOff>
      <xdr:row>5</xdr:row>
      <xdr:rowOff>47625</xdr:rowOff>
    </xdr:to>
    <xdr:pic>
      <xdr:nvPicPr>
        <xdr:cNvPr id="1193" name="Picture 1">
          <a:extLst>
            <a:ext uri="{FF2B5EF4-FFF2-40B4-BE49-F238E27FC236}">
              <a16:creationId xmlns:a16="http://schemas.microsoft.com/office/drawing/2014/main" id="{00000000-0008-0000-0200-0000A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8096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209550</xdr:colOff>
      <xdr:row>5</xdr:row>
      <xdr:rowOff>95250</xdr:rowOff>
    </xdr:to>
    <xdr:pic>
      <xdr:nvPicPr>
        <xdr:cNvPr id="4337" name="Picture 1">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56418</xdr:colOff>
      <xdr:row>0</xdr:row>
      <xdr:rowOff>28575</xdr:rowOff>
    </xdr:from>
    <xdr:to>
      <xdr:col>2</xdr:col>
      <xdr:colOff>237393</xdr:colOff>
      <xdr:row>5</xdr:row>
      <xdr:rowOff>76200</xdr:rowOff>
    </xdr:to>
    <xdr:pic>
      <xdr:nvPicPr>
        <xdr:cNvPr id="3303" name="Picture 1">
          <a:extLst>
            <a:ext uri="{FF2B5EF4-FFF2-40B4-BE49-F238E27FC236}">
              <a16:creationId xmlns:a16="http://schemas.microsoft.com/office/drawing/2014/main" id="{00000000-0008-0000-0400-0000E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18" y="28575"/>
          <a:ext cx="811090" cy="765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showGridLines="0" tabSelected="1" zoomScale="111" zoomScaleNormal="111" workbookViewId="0">
      <selection activeCell="N1" sqref="N1"/>
    </sheetView>
  </sheetViews>
  <sheetFormatPr defaultRowHeight="12.75" x14ac:dyDescent="0.2"/>
  <cols>
    <col min="1" max="1" width="1.7109375" customWidth="1"/>
    <col min="2" max="2" width="10.140625" customWidth="1"/>
    <col min="4" max="4" width="13.42578125" customWidth="1"/>
    <col min="5" max="5" width="10.5703125" customWidth="1"/>
    <col min="7" max="7" width="5.42578125" customWidth="1"/>
    <col min="8" max="8" width="5.7109375" customWidth="1"/>
    <col min="9" max="9" width="5.28515625" customWidth="1"/>
    <col min="10" max="10" width="5.7109375" customWidth="1"/>
    <col min="13" max="13" width="5" customWidth="1"/>
  </cols>
  <sheetData>
    <row r="1" spans="1:13" ht="20.25" customHeight="1" x14ac:dyDescent="0.2">
      <c r="A1" s="117"/>
      <c r="B1" s="117"/>
      <c r="C1" s="117"/>
      <c r="D1" s="117"/>
      <c r="E1" s="117"/>
      <c r="F1" s="117"/>
      <c r="G1" s="117"/>
      <c r="H1" s="117"/>
      <c r="I1" s="117"/>
      <c r="J1" s="117"/>
      <c r="K1" s="117"/>
      <c r="L1" s="117"/>
      <c r="M1" s="117"/>
    </row>
    <row r="2" spans="1:13" x14ac:dyDescent="0.2">
      <c r="A2" s="117"/>
      <c r="B2" s="117"/>
      <c r="C2" s="117"/>
      <c r="D2" s="117"/>
      <c r="E2" s="117"/>
      <c r="F2" s="117"/>
      <c r="G2" s="117"/>
      <c r="H2" s="117"/>
      <c r="I2" s="117"/>
      <c r="J2" s="117"/>
      <c r="K2" s="117"/>
      <c r="L2" s="117"/>
      <c r="M2" s="117"/>
    </row>
    <row r="3" spans="1:13" ht="8.25" customHeight="1" x14ac:dyDescent="0.2">
      <c r="B3" s="97"/>
      <c r="C3" s="97"/>
      <c r="D3" s="97"/>
      <c r="E3" s="97"/>
      <c r="F3" s="97"/>
      <c r="G3" s="97"/>
      <c r="H3" s="97"/>
      <c r="I3" s="97"/>
      <c r="J3" s="97"/>
      <c r="K3" s="97"/>
      <c r="L3" s="97"/>
    </row>
    <row r="4" spans="1:13" x14ac:dyDescent="0.2">
      <c r="B4" s="118"/>
      <c r="C4" s="118"/>
      <c r="D4" s="118"/>
      <c r="E4" s="118"/>
      <c r="F4" s="118"/>
      <c r="G4" s="118"/>
      <c r="H4" s="118"/>
      <c r="I4" s="118"/>
      <c r="J4" s="118"/>
      <c r="K4" s="118"/>
      <c r="L4" s="118"/>
    </row>
    <row r="5" spans="1:13" x14ac:dyDescent="0.2">
      <c r="B5" s="118"/>
      <c r="C5" s="118"/>
      <c r="D5" s="118"/>
      <c r="E5" s="118"/>
      <c r="F5" s="118"/>
      <c r="G5" s="118"/>
      <c r="H5" s="118"/>
      <c r="I5" s="118"/>
      <c r="J5" s="118"/>
      <c r="K5" s="118"/>
      <c r="L5" s="118"/>
    </row>
    <row r="6" spans="1:13" x14ac:dyDescent="0.2">
      <c r="B6" s="118"/>
      <c r="C6" s="118"/>
      <c r="D6" s="118"/>
      <c r="E6" s="118"/>
      <c r="F6" s="118"/>
      <c r="G6" s="118"/>
      <c r="H6" s="118"/>
      <c r="I6" s="118"/>
      <c r="J6" s="118"/>
      <c r="K6" s="118"/>
      <c r="L6" s="118"/>
    </row>
    <row r="7" spans="1:13" x14ac:dyDescent="0.2">
      <c r="B7" s="97"/>
      <c r="C7" s="97"/>
      <c r="D7" s="97"/>
      <c r="E7" s="97"/>
      <c r="F7" s="97"/>
      <c r="G7" s="97"/>
      <c r="H7" s="97"/>
      <c r="I7" s="97"/>
      <c r="J7" s="97"/>
      <c r="K7" s="97"/>
      <c r="L7" s="97"/>
    </row>
    <row r="8" spans="1:13" ht="12" customHeight="1" x14ac:dyDescent="0.2">
      <c r="B8" s="120"/>
      <c r="C8" s="120"/>
      <c r="D8" s="120"/>
      <c r="E8" s="120"/>
      <c r="F8" s="120"/>
      <c r="G8" s="120"/>
      <c r="H8" s="120"/>
      <c r="I8" s="120"/>
      <c r="J8" s="120"/>
      <c r="K8" s="120"/>
      <c r="L8" s="120"/>
    </row>
    <row r="9" spans="1:13" x14ac:dyDescent="0.2">
      <c r="B9" s="120"/>
      <c r="C9" s="120"/>
      <c r="D9" s="120"/>
      <c r="E9" s="120"/>
      <c r="F9" s="120"/>
      <c r="G9" s="120"/>
      <c r="H9" s="120"/>
      <c r="I9" s="120"/>
      <c r="J9" s="120"/>
      <c r="K9" s="120"/>
      <c r="L9" s="120"/>
    </row>
    <row r="10" spans="1:13" ht="12" customHeight="1" x14ac:dyDescent="0.2">
      <c r="B10" s="120"/>
      <c r="C10" s="120"/>
      <c r="D10" s="120"/>
      <c r="E10" s="120"/>
      <c r="F10" s="120"/>
      <c r="G10" s="120"/>
      <c r="H10" s="120"/>
      <c r="I10" s="120"/>
      <c r="J10" s="120"/>
      <c r="K10" s="120"/>
      <c r="L10" s="120"/>
    </row>
    <row r="11" spans="1:13" ht="12" customHeight="1" x14ac:dyDescent="0.2">
      <c r="B11" s="98"/>
      <c r="C11" s="98"/>
      <c r="D11" s="98"/>
      <c r="E11" s="98"/>
      <c r="F11" s="98"/>
      <c r="G11" s="98"/>
      <c r="H11" s="98"/>
      <c r="I11" s="98"/>
      <c r="J11" s="98"/>
      <c r="K11" s="98"/>
      <c r="L11" s="98"/>
    </row>
    <row r="12" spans="1:13" ht="12" customHeight="1" x14ac:dyDescent="0.2">
      <c r="B12" s="122"/>
      <c r="C12" s="122"/>
      <c r="D12" s="122"/>
      <c r="E12" s="122"/>
      <c r="F12" s="122"/>
      <c r="G12" s="122"/>
      <c r="H12" s="122"/>
      <c r="I12" s="122"/>
      <c r="J12" s="122"/>
      <c r="K12" s="122"/>
      <c r="L12" s="122"/>
    </row>
    <row r="13" spans="1:13" ht="12" customHeight="1" x14ac:dyDescent="0.2">
      <c r="B13" s="122"/>
      <c r="C13" s="122"/>
      <c r="D13" s="122"/>
      <c r="E13" s="122"/>
      <c r="F13" s="122"/>
      <c r="G13" s="122"/>
      <c r="H13" s="122"/>
      <c r="I13" s="122"/>
      <c r="J13" s="122"/>
      <c r="K13" s="122"/>
      <c r="L13" s="122"/>
    </row>
    <row r="14" spans="1:13" ht="12" customHeight="1" x14ac:dyDescent="0.2">
      <c r="B14" s="101"/>
      <c r="C14" s="101"/>
      <c r="D14" s="101"/>
      <c r="E14" s="101"/>
      <c r="F14" s="101"/>
      <c r="G14" s="101"/>
      <c r="H14" s="101"/>
      <c r="I14" s="101"/>
      <c r="J14" s="101"/>
      <c r="K14" s="101"/>
      <c r="L14" s="101"/>
    </row>
    <row r="15" spans="1:13" x14ac:dyDescent="0.2">
      <c r="A15" s="118"/>
      <c r="B15" s="118"/>
      <c r="C15" s="118"/>
      <c r="D15" s="118"/>
      <c r="E15" s="118"/>
      <c r="F15" s="118"/>
      <c r="G15" s="118"/>
      <c r="H15" s="118"/>
      <c r="I15" s="118"/>
      <c r="J15" s="118"/>
      <c r="K15" s="118"/>
      <c r="L15" s="118"/>
    </row>
    <row r="16" spans="1:13" x14ac:dyDescent="0.2">
      <c r="A16" s="118"/>
      <c r="B16" s="118"/>
      <c r="C16" s="118"/>
      <c r="D16" s="118"/>
      <c r="E16" s="118"/>
      <c r="F16" s="118"/>
      <c r="G16" s="118"/>
      <c r="H16" s="118"/>
      <c r="I16" s="118"/>
      <c r="J16" s="118"/>
      <c r="K16" s="118"/>
      <c r="L16" s="118"/>
    </row>
    <row r="17" spans="1:13" x14ac:dyDescent="0.2">
      <c r="B17" s="120"/>
      <c r="C17" s="121"/>
      <c r="D17" s="121"/>
      <c r="E17" s="121"/>
      <c r="F17" s="121"/>
      <c r="G17" s="121"/>
      <c r="H17" s="121"/>
      <c r="I17" s="121"/>
      <c r="J17" s="121"/>
      <c r="K17" s="121"/>
      <c r="L17" s="121"/>
    </row>
    <row r="18" spans="1:13" x14ac:dyDescent="0.2">
      <c r="B18" s="121"/>
      <c r="C18" s="121"/>
      <c r="D18" s="121"/>
      <c r="E18" s="121"/>
      <c r="F18" s="121"/>
      <c r="G18" s="121"/>
      <c r="H18" s="121"/>
      <c r="I18" s="121"/>
      <c r="J18" s="121"/>
      <c r="K18" s="121"/>
      <c r="L18" s="121"/>
    </row>
    <row r="19" spans="1:13" ht="22.5" customHeight="1" x14ac:dyDescent="0.2">
      <c r="B19" s="121"/>
      <c r="C19" s="121"/>
      <c r="D19" s="121"/>
      <c r="E19" s="121"/>
      <c r="F19" s="121"/>
      <c r="G19" s="121"/>
      <c r="H19" s="121"/>
      <c r="I19" s="121"/>
      <c r="J19" s="121"/>
      <c r="K19" s="121"/>
      <c r="L19" s="121"/>
    </row>
    <row r="20" spans="1:13" x14ac:dyDescent="0.2">
      <c r="B20" s="119"/>
      <c r="C20" s="118"/>
      <c r="D20" s="118"/>
      <c r="E20" s="118"/>
      <c r="F20" s="118"/>
      <c r="G20" s="118"/>
      <c r="H20" s="118"/>
      <c r="I20" s="118"/>
      <c r="J20" s="118"/>
      <c r="K20" s="118"/>
      <c r="L20" s="118"/>
    </row>
    <row r="21" spans="1:13" x14ac:dyDescent="0.2">
      <c r="B21" s="118"/>
      <c r="C21" s="118"/>
      <c r="D21" s="118"/>
      <c r="E21" s="118"/>
      <c r="F21" s="118"/>
      <c r="G21" s="118"/>
      <c r="H21" s="118"/>
      <c r="I21" s="118"/>
      <c r="J21" s="118"/>
      <c r="K21" s="118"/>
      <c r="L21" s="118"/>
    </row>
    <row r="25" spans="1:13" x14ac:dyDescent="0.2">
      <c r="B25" s="118"/>
      <c r="C25" s="118"/>
      <c r="D25" s="118"/>
      <c r="E25" s="118"/>
      <c r="F25" s="118"/>
      <c r="G25" s="118"/>
      <c r="H25" s="118"/>
      <c r="I25" s="118"/>
      <c r="J25" s="118"/>
      <c r="K25" s="118"/>
      <c r="L25" s="118"/>
    </row>
    <row r="26" spans="1:13" x14ac:dyDescent="0.2">
      <c r="B26" s="118"/>
      <c r="C26" s="118"/>
      <c r="D26" s="118"/>
      <c r="E26" s="118"/>
      <c r="F26" s="118"/>
      <c r="G26" s="118"/>
      <c r="H26" s="118"/>
      <c r="I26" s="118"/>
      <c r="J26" s="118"/>
      <c r="K26" s="118"/>
      <c r="L26" s="118"/>
    </row>
    <row r="27" spans="1:13" ht="6" customHeight="1" x14ac:dyDescent="0.2"/>
    <row r="29" spans="1:13" ht="13.5" customHeight="1" x14ac:dyDescent="0.2">
      <c r="A29" s="114"/>
      <c r="B29" s="114"/>
      <c r="C29" s="114"/>
      <c r="D29" s="114"/>
      <c r="E29" s="114"/>
      <c r="F29" s="114"/>
      <c r="G29" s="114"/>
      <c r="H29" s="114"/>
      <c r="I29" s="114"/>
      <c r="J29" s="114"/>
      <c r="K29" s="114"/>
      <c r="L29" s="114"/>
      <c r="M29" s="114"/>
    </row>
    <row r="30" spans="1:13" x14ac:dyDescent="0.2">
      <c r="A30" s="115"/>
      <c r="B30" s="115"/>
      <c r="C30" s="115"/>
      <c r="D30" s="115"/>
      <c r="E30" s="99"/>
      <c r="G30" s="99"/>
      <c r="H30" s="99"/>
      <c r="I30" s="99"/>
      <c r="J30" s="99"/>
      <c r="K30" s="99"/>
      <c r="L30" s="100"/>
      <c r="M30" s="102"/>
    </row>
    <row r="31" spans="1:13" x14ac:dyDescent="0.2">
      <c r="A31" s="116"/>
      <c r="B31" s="116"/>
      <c r="C31" s="116"/>
      <c r="D31" s="116"/>
      <c r="E31" s="116"/>
      <c r="F31" s="116"/>
      <c r="G31" s="116"/>
      <c r="H31" s="116"/>
      <c r="I31" s="116"/>
      <c r="J31" s="116"/>
      <c r="K31" s="116"/>
      <c r="L31" s="116"/>
      <c r="M31" s="102"/>
    </row>
  </sheetData>
  <sheetProtection algorithmName="SHA-512" hashValue="loZiLgukokY4klxY6fvHDS6f4SJkOixvsmwhJKkjl1UaVx1NYLflW3zGhRRL2i7PsoX0VDmFJhB4nOmOYEgzMQ==" saltValue="gjaqsPPi6HJ8sAazqHL4Dg==" spinCount="100000" sheet="1" objects="1" scenarios="1" selectLockedCells="1"/>
  <mergeCells count="11">
    <mergeCell ref="A29:M29"/>
    <mergeCell ref="A30:D30"/>
    <mergeCell ref="A31:L31"/>
    <mergeCell ref="A1:M2"/>
    <mergeCell ref="B25:L26"/>
    <mergeCell ref="B20:L21"/>
    <mergeCell ref="B4:L6"/>
    <mergeCell ref="B8:L10"/>
    <mergeCell ref="B17:L19"/>
    <mergeCell ref="B12:L13"/>
    <mergeCell ref="A15:L16"/>
  </mergeCells>
  <phoneticPr fontId="0" type="noConversion"/>
  <pageMargins left="0.75" right="0.75" top="1" bottom="1"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8"/>
  <sheetViews>
    <sheetView zoomScaleNormal="100" workbookViewId="0">
      <selection activeCell="F3" sqref="F3"/>
    </sheetView>
  </sheetViews>
  <sheetFormatPr defaultRowHeight="12.75" x14ac:dyDescent="0.2"/>
  <cols>
    <col min="1" max="1" width="28.5703125" style="75" customWidth="1"/>
    <col min="2" max="2" width="75.42578125" customWidth="1"/>
    <col min="3" max="3" width="26.42578125" style="75" customWidth="1"/>
  </cols>
  <sheetData>
    <row r="1" spans="1:4" ht="28.5" customHeight="1" x14ac:dyDescent="0.2">
      <c r="A1" s="123" t="s">
        <v>71</v>
      </c>
      <c r="B1" s="124"/>
      <c r="C1" s="125"/>
      <c r="D1" s="77"/>
    </row>
    <row r="2" spans="1:4" ht="105" customHeight="1" x14ac:dyDescent="0.2">
      <c r="A2" s="80"/>
      <c r="B2" s="105" t="s">
        <v>102</v>
      </c>
      <c r="C2" s="81"/>
    </row>
    <row r="3" spans="1:4" ht="57" customHeight="1" x14ac:dyDescent="0.3">
      <c r="A3" s="82" t="s">
        <v>72</v>
      </c>
      <c r="B3" s="76" t="s">
        <v>73</v>
      </c>
      <c r="C3" s="83" t="s">
        <v>74</v>
      </c>
      <c r="D3" s="79"/>
    </row>
    <row r="4" spans="1:4" x14ac:dyDescent="0.2">
      <c r="A4" s="80"/>
      <c r="C4" s="81"/>
    </row>
    <row r="5" spans="1:4" ht="20.25" x14ac:dyDescent="0.3">
      <c r="A5" s="84">
        <v>2</v>
      </c>
      <c r="B5" s="78" t="s">
        <v>76</v>
      </c>
      <c r="C5" s="85" t="s">
        <v>77</v>
      </c>
    </row>
    <row r="6" spans="1:4" x14ac:dyDescent="0.2">
      <c r="A6" s="80"/>
      <c r="C6" s="81"/>
    </row>
    <row r="7" spans="1:4" ht="20.25" x14ac:dyDescent="0.3">
      <c r="A7" s="84">
        <v>3</v>
      </c>
      <c r="B7" s="78" t="s">
        <v>78</v>
      </c>
      <c r="C7" s="85" t="s">
        <v>77</v>
      </c>
    </row>
    <row r="8" spans="1:4" x14ac:dyDescent="0.2">
      <c r="A8" s="80"/>
      <c r="C8" s="81"/>
    </row>
    <row r="9" spans="1:4" ht="20.25" x14ac:dyDescent="0.3">
      <c r="A9" s="84">
        <v>7</v>
      </c>
      <c r="B9" s="78" t="s">
        <v>79</v>
      </c>
      <c r="C9" s="85" t="s">
        <v>77</v>
      </c>
    </row>
    <row r="10" spans="1:4" x14ac:dyDescent="0.2">
      <c r="A10" s="80"/>
      <c r="C10" s="81"/>
    </row>
    <row r="11" spans="1:4" ht="20.25" x14ac:dyDescent="0.3">
      <c r="A11" s="91">
        <v>9</v>
      </c>
      <c r="B11" s="92" t="s">
        <v>80</v>
      </c>
      <c r="C11" s="93" t="s">
        <v>77</v>
      </c>
    </row>
    <row r="12" spans="1:4" x14ac:dyDescent="0.2">
      <c r="A12" s="80"/>
      <c r="C12" s="81"/>
    </row>
    <row r="13" spans="1:4" ht="20.25" x14ac:dyDescent="0.3">
      <c r="A13" s="84" t="s">
        <v>81</v>
      </c>
      <c r="B13" s="78" t="s">
        <v>82</v>
      </c>
      <c r="C13" s="85" t="s">
        <v>77</v>
      </c>
    </row>
    <row r="14" spans="1:4" x14ac:dyDescent="0.2">
      <c r="A14" s="80"/>
      <c r="C14" s="81"/>
    </row>
    <row r="15" spans="1:4" ht="20.25" x14ac:dyDescent="0.3">
      <c r="A15" s="84" t="s">
        <v>83</v>
      </c>
      <c r="B15" s="78" t="s">
        <v>103</v>
      </c>
      <c r="C15" s="85" t="s">
        <v>77</v>
      </c>
    </row>
    <row r="16" spans="1:4" x14ac:dyDescent="0.2">
      <c r="A16" s="80"/>
      <c r="C16" s="81"/>
    </row>
    <row r="17" spans="1:3" ht="20.25" x14ac:dyDescent="0.3">
      <c r="A17" s="91" t="s">
        <v>84</v>
      </c>
      <c r="B17" s="92" t="s">
        <v>85</v>
      </c>
      <c r="C17" s="93" t="s">
        <v>77</v>
      </c>
    </row>
    <row r="18" spans="1:3" x14ac:dyDescent="0.2">
      <c r="A18" s="94"/>
      <c r="B18" s="106"/>
      <c r="C18" s="95"/>
    </row>
    <row r="19" spans="1:3" ht="20.25" x14ac:dyDescent="0.3">
      <c r="A19" s="91" t="s">
        <v>86</v>
      </c>
      <c r="B19" s="92" t="s">
        <v>104</v>
      </c>
      <c r="C19" s="93" t="s">
        <v>75</v>
      </c>
    </row>
    <row r="20" spans="1:3" x14ac:dyDescent="0.2">
      <c r="A20" s="80"/>
      <c r="C20" s="81"/>
    </row>
    <row r="21" spans="1:3" ht="20.25" x14ac:dyDescent="0.3">
      <c r="A21" s="84" t="s">
        <v>87</v>
      </c>
      <c r="B21" s="78" t="s">
        <v>88</v>
      </c>
      <c r="C21" s="85" t="s">
        <v>77</v>
      </c>
    </row>
    <row r="22" spans="1:3" x14ac:dyDescent="0.2">
      <c r="A22" s="80"/>
      <c r="C22" s="81"/>
    </row>
    <row r="23" spans="1:3" ht="20.25" x14ac:dyDescent="0.3">
      <c r="A23" s="84" t="s">
        <v>2</v>
      </c>
      <c r="B23" s="78" t="s">
        <v>89</v>
      </c>
      <c r="C23" s="85" t="s">
        <v>77</v>
      </c>
    </row>
    <row r="24" spans="1:3" x14ac:dyDescent="0.2">
      <c r="A24" s="80"/>
      <c r="C24" s="81"/>
    </row>
    <row r="25" spans="1:3" s="79" customFormat="1" ht="20.25" x14ac:dyDescent="0.3">
      <c r="A25" s="91" t="s">
        <v>3</v>
      </c>
      <c r="B25" s="92" t="s">
        <v>91</v>
      </c>
      <c r="C25" s="93" t="s">
        <v>77</v>
      </c>
    </row>
    <row r="26" spans="1:3" x14ac:dyDescent="0.2">
      <c r="A26" s="80"/>
      <c r="C26" s="81"/>
    </row>
    <row r="27" spans="1:3" ht="20.25" x14ac:dyDescent="0.3">
      <c r="A27" s="91" t="s">
        <v>105</v>
      </c>
      <c r="B27" s="92" t="s">
        <v>106</v>
      </c>
      <c r="C27" s="93" t="s">
        <v>75</v>
      </c>
    </row>
    <row r="28" spans="1:3" x14ac:dyDescent="0.2">
      <c r="A28" s="80"/>
      <c r="C28" s="81"/>
    </row>
    <row r="29" spans="1:3" ht="20.25" x14ac:dyDescent="0.3">
      <c r="A29" s="84" t="s">
        <v>92</v>
      </c>
      <c r="B29" s="78" t="s">
        <v>93</v>
      </c>
      <c r="C29" s="85" t="s">
        <v>77</v>
      </c>
    </row>
    <row r="30" spans="1:3" x14ac:dyDescent="0.2">
      <c r="A30" s="80"/>
      <c r="C30" s="81"/>
    </row>
    <row r="31" spans="1:3" ht="20.25" x14ac:dyDescent="0.3">
      <c r="A31" s="84" t="s">
        <v>107</v>
      </c>
      <c r="B31" s="78" t="s">
        <v>108</v>
      </c>
      <c r="C31" s="85" t="s">
        <v>77</v>
      </c>
    </row>
    <row r="32" spans="1:3" x14ac:dyDescent="0.2">
      <c r="A32" s="80"/>
      <c r="C32" s="81"/>
    </row>
    <row r="33" spans="1:3" ht="20.25" x14ac:dyDescent="0.3">
      <c r="A33" s="84" t="s">
        <v>94</v>
      </c>
      <c r="B33" s="78" t="s">
        <v>99</v>
      </c>
      <c r="C33" s="85" t="s">
        <v>90</v>
      </c>
    </row>
    <row r="34" spans="1:3" x14ac:dyDescent="0.2">
      <c r="A34" s="80"/>
      <c r="C34" s="81"/>
    </row>
    <row r="35" spans="1:3" ht="20.25" x14ac:dyDescent="0.3">
      <c r="A35" s="84" t="s">
        <v>109</v>
      </c>
      <c r="B35" s="78" t="s">
        <v>110</v>
      </c>
      <c r="C35" s="85" t="s">
        <v>77</v>
      </c>
    </row>
    <row r="37" spans="1:3" ht="20.25" customHeight="1" x14ac:dyDescent="0.25">
      <c r="B37" s="107" t="s">
        <v>111</v>
      </c>
    </row>
    <row r="38" spans="1:3" x14ac:dyDescent="0.2">
      <c r="A38" s="108"/>
      <c r="B38" s="109"/>
      <c r="C38" s="108"/>
    </row>
    <row r="39" spans="1:3" ht="20.25" customHeight="1" x14ac:dyDescent="0.3">
      <c r="A39" s="110"/>
      <c r="B39" s="111"/>
      <c r="C39" s="110"/>
    </row>
    <row r="40" spans="1:3" x14ac:dyDescent="0.2">
      <c r="A40" s="108"/>
      <c r="B40" s="109"/>
      <c r="C40" s="108"/>
    </row>
    <row r="41" spans="1:3" ht="20.25" customHeight="1" x14ac:dyDescent="0.3">
      <c r="A41" s="110"/>
      <c r="B41" s="111"/>
      <c r="C41" s="110"/>
    </row>
    <row r="43" spans="1:3" ht="20.25" customHeight="1" x14ac:dyDescent="0.3">
      <c r="A43" s="112"/>
      <c r="B43" s="79"/>
      <c r="C43" s="112"/>
    </row>
    <row r="45" spans="1:3" ht="20.25" customHeight="1" x14ac:dyDescent="0.3">
      <c r="A45" s="112"/>
      <c r="B45" s="79"/>
      <c r="C45" s="112"/>
    </row>
    <row r="47" spans="1:3" ht="20.25" customHeight="1" x14ac:dyDescent="0.3">
      <c r="A47" s="110"/>
      <c r="B47" s="111"/>
      <c r="C47" s="110"/>
    </row>
    <row r="49" spans="1:3" ht="20.25" customHeight="1" x14ac:dyDescent="0.3">
      <c r="A49" s="110"/>
      <c r="B49" s="111"/>
      <c r="C49" s="110"/>
    </row>
    <row r="51" spans="1:3" ht="20.25" customHeight="1" x14ac:dyDescent="0.3">
      <c r="A51" s="112"/>
      <c r="B51" s="79"/>
      <c r="C51" s="112"/>
    </row>
    <row r="53" spans="1:3" ht="20.25" customHeight="1" x14ac:dyDescent="0.3">
      <c r="A53" s="110"/>
      <c r="B53" s="111"/>
      <c r="C53" s="110"/>
    </row>
    <row r="55" spans="1:3" ht="20.25" customHeight="1" x14ac:dyDescent="0.3">
      <c r="A55" s="112"/>
      <c r="B55" s="79"/>
      <c r="C55" s="112"/>
    </row>
    <row r="56" spans="1:3" x14ac:dyDescent="0.2">
      <c r="A56"/>
      <c r="C56"/>
    </row>
    <row r="57" spans="1:3" ht="20.25" customHeight="1" x14ac:dyDescent="0.2">
      <c r="A57"/>
      <c r="C57"/>
    </row>
    <row r="58" spans="1:3" x14ac:dyDescent="0.2">
      <c r="A58"/>
      <c r="C58"/>
    </row>
  </sheetData>
  <sheetProtection algorithmName="SHA-512" hashValue="O8iL4+Il90zuvIDJYfMB5g9N0sn57hChOr1eNI/9W63YL82IqHBo+FXihEi/61uk/OTIoG+n1o3qGTZt5bMrfQ==" saltValue="URNJSxxX3xuQSmwleKycjw==" spinCount="100000" sheet="1" objects="1" scenarios="1" selectLockedCells="1"/>
  <mergeCells count="1">
    <mergeCell ref="A1:C1"/>
  </mergeCells>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09"/>
  <sheetViews>
    <sheetView showGridLines="0" zoomScale="130" zoomScaleNormal="130" workbookViewId="0">
      <selection activeCell="D5" sqref="D5:L5"/>
    </sheetView>
  </sheetViews>
  <sheetFormatPr defaultColWidth="9.140625" defaultRowHeight="10.5" customHeight="1" x14ac:dyDescent="0.2"/>
  <cols>
    <col min="1" max="12" width="4.7109375" style="1" customWidth="1"/>
    <col min="13" max="13" width="2.140625" style="1" customWidth="1"/>
    <col min="14" max="17" width="4.7109375" style="1" customWidth="1"/>
    <col min="18" max="18" width="2.28515625" style="1" customWidth="1"/>
    <col min="19" max="22" width="4.7109375" style="1" customWidth="1"/>
    <col min="23" max="23" width="2.5703125" style="1" customWidth="1"/>
    <col min="24" max="25" width="4.7109375" style="1" customWidth="1"/>
    <col min="26" max="16384" width="9.140625" style="1"/>
  </cols>
  <sheetData>
    <row r="1" spans="1:25" ht="16.5" customHeight="1" x14ac:dyDescent="0.25">
      <c r="B1" s="37"/>
      <c r="C1" s="37"/>
      <c r="D1" s="67" t="s">
        <v>45</v>
      </c>
      <c r="E1" s="37"/>
      <c r="F1" s="37"/>
      <c r="G1" s="37"/>
      <c r="H1" s="37"/>
      <c r="I1" s="37"/>
      <c r="J1" s="37"/>
      <c r="K1" s="37"/>
      <c r="L1" s="37"/>
      <c r="M1" s="37"/>
      <c r="N1" s="37"/>
      <c r="O1" s="37"/>
      <c r="P1" s="37"/>
      <c r="Q1" s="37"/>
      <c r="R1" s="37"/>
      <c r="S1" s="37"/>
      <c r="T1" s="37"/>
      <c r="U1" s="37"/>
      <c r="V1" s="37"/>
      <c r="W1" s="37"/>
      <c r="X1" s="37"/>
      <c r="Y1" s="37"/>
    </row>
    <row r="2" spans="1:25" ht="12" customHeight="1" x14ac:dyDescent="0.2">
      <c r="B2" s="36"/>
      <c r="C2" s="36"/>
      <c r="D2" s="68" t="s">
        <v>48</v>
      </c>
      <c r="E2" s="36"/>
      <c r="F2" s="36"/>
      <c r="G2" s="36"/>
      <c r="H2" s="36"/>
      <c r="I2" s="36"/>
      <c r="J2" s="36"/>
      <c r="K2" s="36"/>
      <c r="L2" s="36"/>
      <c r="M2" s="36"/>
      <c r="N2" s="36"/>
      <c r="O2" s="36"/>
      <c r="P2" s="36"/>
      <c r="Q2" s="36"/>
      <c r="R2" s="36"/>
      <c r="S2" s="36"/>
      <c r="T2" s="36"/>
      <c r="U2" s="36"/>
      <c r="V2" s="36"/>
      <c r="W2" s="36"/>
      <c r="X2" s="36"/>
      <c r="Y2" s="36"/>
    </row>
    <row r="3" spans="1:25" ht="15" customHeight="1" x14ac:dyDescent="0.2">
      <c r="B3" s="35"/>
      <c r="C3" s="35"/>
      <c r="D3" s="69" t="s">
        <v>113</v>
      </c>
      <c r="E3" s="35"/>
      <c r="F3" s="35"/>
      <c r="G3" s="35"/>
      <c r="H3" s="35"/>
      <c r="I3" s="35"/>
      <c r="J3" s="35"/>
      <c r="K3" s="35"/>
      <c r="L3" s="35"/>
      <c r="M3" s="35"/>
      <c r="N3" s="35"/>
      <c r="O3" s="35"/>
      <c r="P3" s="35"/>
      <c r="Q3" s="35"/>
      <c r="R3" s="35"/>
      <c r="S3" s="35"/>
      <c r="T3" s="35"/>
      <c r="U3" s="35"/>
      <c r="V3" s="35"/>
      <c r="W3" s="35"/>
      <c r="X3" s="35"/>
      <c r="Y3" s="35"/>
    </row>
    <row r="4" spans="1:25" ht="10.5" customHeight="1" x14ac:dyDescent="0.2">
      <c r="A4" s="5" t="s">
        <v>1</v>
      </c>
      <c r="B4" s="5"/>
      <c r="C4" s="5"/>
      <c r="D4" s="27" t="s">
        <v>0</v>
      </c>
      <c r="E4" s="17"/>
      <c r="F4" s="17"/>
      <c r="G4" s="17"/>
      <c r="H4" s="17"/>
      <c r="I4" s="17"/>
      <c r="J4" s="17"/>
      <c r="K4" s="17"/>
      <c r="L4" s="26"/>
      <c r="M4" s="5"/>
      <c r="N4" s="5"/>
      <c r="O4" s="6" t="s">
        <v>65</v>
      </c>
      <c r="P4" s="5"/>
      <c r="Q4" s="5"/>
      <c r="R4" s="5"/>
      <c r="S4" s="5"/>
      <c r="T4" s="5"/>
      <c r="U4" s="5"/>
      <c r="V4" s="5"/>
      <c r="W4" s="5"/>
      <c r="X4" s="5"/>
      <c r="Y4" s="5"/>
    </row>
    <row r="5" spans="1:25" ht="10.5" customHeight="1" x14ac:dyDescent="0.2">
      <c r="A5" s="5"/>
      <c r="B5" s="5"/>
      <c r="C5" s="5"/>
      <c r="D5" s="148"/>
      <c r="E5" s="149"/>
      <c r="F5" s="149"/>
      <c r="G5" s="149"/>
      <c r="H5" s="149"/>
      <c r="I5" s="149"/>
      <c r="J5" s="149"/>
      <c r="K5" s="149"/>
      <c r="L5" s="150"/>
      <c r="M5" s="86"/>
      <c r="N5" s="5"/>
      <c r="O5" s="7" t="s">
        <v>64</v>
      </c>
      <c r="P5" s="5"/>
      <c r="Q5" s="5"/>
      <c r="R5" s="5"/>
      <c r="S5" s="5"/>
      <c r="T5" s="5"/>
      <c r="U5" s="5"/>
      <c r="V5" s="5"/>
      <c r="W5" s="5"/>
      <c r="X5" s="5"/>
      <c r="Y5" s="5"/>
    </row>
    <row r="6" spans="1:25" ht="10.5" customHeight="1" x14ac:dyDescent="0.2">
      <c r="A6" s="5"/>
      <c r="B6" s="5"/>
      <c r="C6" s="5"/>
      <c r="D6" s="148"/>
      <c r="E6" s="149"/>
      <c r="F6" s="149"/>
      <c r="G6" s="149"/>
      <c r="H6" s="149"/>
      <c r="I6" s="149"/>
      <c r="J6" s="149"/>
      <c r="K6" s="149"/>
      <c r="L6" s="150"/>
      <c r="M6" s="86"/>
      <c r="N6" s="5"/>
      <c r="O6" s="8" t="s">
        <v>66</v>
      </c>
      <c r="P6" s="5"/>
      <c r="Q6" s="5"/>
      <c r="R6" s="5"/>
      <c r="S6" s="5"/>
      <c r="T6" s="5"/>
      <c r="U6" s="5"/>
      <c r="V6" s="5"/>
      <c r="W6" s="5"/>
      <c r="X6" s="5"/>
      <c r="Y6" s="5"/>
    </row>
    <row r="7" spans="1:25" ht="10.5" customHeight="1" x14ac:dyDescent="0.2">
      <c r="A7" s="5"/>
      <c r="B7" s="5"/>
      <c r="C7" s="5"/>
      <c r="D7" s="148"/>
      <c r="E7" s="149"/>
      <c r="F7" s="149"/>
      <c r="G7" s="149"/>
      <c r="H7" s="149"/>
      <c r="I7" s="149"/>
      <c r="J7" s="149"/>
      <c r="K7" s="149"/>
      <c r="L7" s="150"/>
      <c r="M7" s="86"/>
      <c r="N7" s="5"/>
      <c r="O7" s="5" t="s">
        <v>67</v>
      </c>
      <c r="P7" s="5"/>
      <c r="Q7" s="6"/>
      <c r="R7" s="6"/>
      <c r="S7" s="5"/>
      <c r="T7" s="5"/>
      <c r="U7" s="5"/>
      <c r="V7" s="5"/>
      <c r="W7" s="5"/>
      <c r="X7" s="5"/>
      <c r="Y7" s="5"/>
    </row>
    <row r="8" spans="1:25" ht="10.5" customHeight="1" x14ac:dyDescent="0.2">
      <c r="A8" s="5"/>
      <c r="B8" s="5"/>
      <c r="C8" s="5"/>
      <c r="D8" s="148"/>
      <c r="E8" s="149"/>
      <c r="F8" s="149"/>
      <c r="G8" s="149"/>
      <c r="H8" s="149"/>
      <c r="I8" s="149"/>
      <c r="J8" s="149"/>
      <c r="K8" s="149"/>
      <c r="L8" s="150"/>
      <c r="M8" s="86"/>
      <c r="N8" s="5"/>
      <c r="O8" s="5" t="s">
        <v>68</v>
      </c>
      <c r="P8" s="5"/>
      <c r="Q8" s="6"/>
      <c r="R8" s="6"/>
      <c r="S8" s="5"/>
      <c r="T8" s="5"/>
      <c r="U8" s="5"/>
      <c r="V8" s="5"/>
      <c r="W8" s="5"/>
      <c r="X8" s="5"/>
      <c r="Y8" s="5"/>
    </row>
    <row r="9" spans="1:25" ht="10.5" customHeight="1" x14ac:dyDescent="0.2">
      <c r="A9" s="5"/>
      <c r="B9" s="5"/>
      <c r="C9" s="5"/>
      <c r="D9" s="148"/>
      <c r="E9" s="149"/>
      <c r="F9" s="149"/>
      <c r="G9" s="149"/>
      <c r="H9" s="149"/>
      <c r="I9" s="149"/>
      <c r="J9" s="149"/>
      <c r="K9" s="149"/>
      <c r="L9" s="150"/>
      <c r="M9" s="86"/>
      <c r="N9" s="5"/>
      <c r="O9" s="6" t="s">
        <v>70</v>
      </c>
      <c r="P9" s="5"/>
      <c r="Q9" s="6"/>
      <c r="R9" s="6"/>
      <c r="S9" s="5"/>
      <c r="T9" s="5"/>
      <c r="U9" s="5"/>
      <c r="V9" s="5"/>
      <c r="W9" s="5"/>
      <c r="X9" s="5"/>
      <c r="Y9" s="5"/>
    </row>
    <row r="10" spans="1:25" ht="10.5" customHeight="1" x14ac:dyDescent="0.2">
      <c r="A10" s="5"/>
      <c r="B10" s="5"/>
      <c r="C10" s="5"/>
      <c r="D10" s="148"/>
      <c r="E10" s="149"/>
      <c r="F10" s="149"/>
      <c r="G10" s="149"/>
      <c r="H10" s="149"/>
      <c r="I10" s="149"/>
      <c r="J10" s="149"/>
      <c r="K10" s="149"/>
      <c r="L10" s="150"/>
      <c r="M10" s="86"/>
      <c r="N10" s="5"/>
      <c r="O10" s="6" t="s">
        <v>69</v>
      </c>
      <c r="P10" s="5"/>
      <c r="Q10" s="6"/>
      <c r="R10" s="6"/>
      <c r="S10" s="5"/>
      <c r="T10" s="5"/>
      <c r="U10" s="5"/>
      <c r="V10" s="5"/>
      <c r="W10" s="5"/>
      <c r="X10" s="5"/>
      <c r="Y10" s="5"/>
    </row>
    <row r="11" spans="1:25" ht="12" customHeight="1" x14ac:dyDescent="0.2">
      <c r="A11" s="5"/>
      <c r="B11" s="5"/>
      <c r="C11" s="5"/>
      <c r="D11" s="163"/>
      <c r="E11" s="164"/>
      <c r="F11" s="164"/>
      <c r="G11" s="164"/>
      <c r="H11" s="164"/>
      <c r="I11" s="164"/>
      <c r="J11" s="164"/>
      <c r="K11" s="164"/>
      <c r="L11" s="165"/>
      <c r="M11" s="86"/>
      <c r="N11" s="5"/>
      <c r="O11" s="166" t="s">
        <v>63</v>
      </c>
      <c r="P11" s="167"/>
      <c r="Q11" s="167"/>
      <c r="R11" s="87"/>
      <c r="S11" s="168"/>
      <c r="T11" s="169"/>
      <c r="U11" s="169"/>
      <c r="V11" s="169"/>
      <c r="W11" s="169"/>
      <c r="X11" s="169"/>
      <c r="Y11" s="170"/>
    </row>
    <row r="12" spans="1:25" ht="4.5" customHeight="1" x14ac:dyDescent="0.2">
      <c r="A12" s="5"/>
      <c r="B12" s="5"/>
      <c r="C12" s="5"/>
      <c r="D12" s="5"/>
      <c r="E12" s="5"/>
      <c r="F12" s="5"/>
      <c r="G12" s="5"/>
      <c r="H12" s="5"/>
      <c r="I12" s="5"/>
      <c r="J12" s="5"/>
      <c r="K12" s="5"/>
      <c r="L12" s="5"/>
      <c r="M12" s="5"/>
      <c r="N12" s="5"/>
      <c r="O12" s="5"/>
      <c r="P12" s="5"/>
      <c r="Q12" s="5"/>
      <c r="R12" s="5"/>
      <c r="S12" s="29"/>
      <c r="T12" s="29"/>
      <c r="U12" s="29"/>
      <c r="V12" s="29"/>
      <c r="W12" s="29"/>
      <c r="X12" s="29"/>
      <c r="Y12" s="29"/>
    </row>
    <row r="13" spans="1:25" ht="12" customHeight="1" x14ac:dyDescent="0.2">
      <c r="A13" s="28" t="s">
        <v>2</v>
      </c>
      <c r="B13" s="28" t="s">
        <v>3</v>
      </c>
      <c r="C13" s="2"/>
      <c r="D13" s="2"/>
      <c r="E13" s="2"/>
      <c r="F13" s="2"/>
      <c r="G13" s="2"/>
      <c r="H13" s="2"/>
      <c r="I13" s="2"/>
      <c r="J13" s="9"/>
      <c r="K13" s="3"/>
      <c r="L13" s="3"/>
      <c r="M13" s="151"/>
      <c r="N13" s="152"/>
      <c r="O13" s="3"/>
      <c r="P13" s="9"/>
      <c r="Q13" s="4">
        <v>0</v>
      </c>
      <c r="R13" s="173">
        <v>1</v>
      </c>
      <c r="S13" s="174"/>
      <c r="T13" s="4">
        <v>2</v>
      </c>
      <c r="U13" s="4">
        <v>4</v>
      </c>
      <c r="V13" s="5"/>
      <c r="W13" s="5"/>
      <c r="X13" s="5"/>
      <c r="Y13" s="5"/>
    </row>
    <row r="14" spans="1:25" s="42" customFormat="1" ht="10.5" customHeight="1" thickBot="1" x14ac:dyDescent="0.25">
      <c r="A14" s="160" t="s">
        <v>4</v>
      </c>
      <c r="B14" s="161"/>
      <c r="C14" s="161"/>
      <c r="D14" s="161"/>
      <c r="E14" s="161"/>
      <c r="F14" s="161"/>
      <c r="G14" s="161"/>
      <c r="H14" s="161"/>
      <c r="I14" s="162"/>
      <c r="J14" s="72"/>
      <c r="K14" s="160" t="s">
        <v>5</v>
      </c>
      <c r="L14" s="161"/>
      <c r="M14" s="161"/>
      <c r="N14" s="161"/>
      <c r="O14" s="162"/>
      <c r="P14" s="72"/>
      <c r="Q14" s="160" t="s">
        <v>6</v>
      </c>
      <c r="R14" s="161"/>
      <c r="S14" s="162"/>
      <c r="T14" s="160" t="s">
        <v>7</v>
      </c>
      <c r="U14" s="162"/>
      <c r="V14" s="72"/>
      <c r="W14" s="72"/>
      <c r="X14" s="72"/>
      <c r="Y14" s="72"/>
    </row>
    <row r="15" spans="1:25" ht="11.1" customHeight="1" thickBot="1" x14ac:dyDescent="0.25">
      <c r="A15" s="5"/>
      <c r="B15" s="5"/>
      <c r="C15" s="5"/>
      <c r="D15" s="5"/>
      <c r="E15" s="5"/>
      <c r="F15" s="5"/>
      <c r="G15" s="5"/>
      <c r="H15" s="5"/>
      <c r="I15" s="5"/>
      <c r="J15" s="5"/>
      <c r="K15" s="5"/>
      <c r="L15" s="5"/>
      <c r="M15" s="5"/>
      <c r="N15" s="5"/>
      <c r="O15" s="5"/>
      <c r="P15" s="5"/>
      <c r="S15" s="12"/>
      <c r="U15" s="175" t="s">
        <v>57</v>
      </c>
      <c r="V15" s="176"/>
      <c r="W15" s="176"/>
      <c r="X15" s="177"/>
      <c r="Y15" s="66"/>
    </row>
    <row r="16" spans="1:25" ht="11.1" customHeight="1" x14ac:dyDescent="0.2">
      <c r="A16" s="103" t="s">
        <v>96</v>
      </c>
      <c r="B16" s="5"/>
      <c r="C16" s="5"/>
      <c r="D16" s="5"/>
      <c r="E16" s="5"/>
      <c r="F16" s="5"/>
      <c r="G16" s="5"/>
      <c r="H16" s="5"/>
      <c r="I16" s="5"/>
      <c r="J16" s="5"/>
      <c r="K16" s="5"/>
      <c r="L16" s="5"/>
      <c r="M16" s="5"/>
      <c r="N16" s="5"/>
      <c r="O16" s="5"/>
      <c r="P16" s="5"/>
      <c r="S16" s="12"/>
      <c r="T16" s="19" t="s">
        <v>101</v>
      </c>
      <c r="U16" s="5"/>
      <c r="V16" s="5"/>
      <c r="W16" s="5"/>
      <c r="X16" s="49"/>
      <c r="Y16" s="90"/>
    </row>
    <row r="17" spans="1:26" ht="11.1" customHeight="1" x14ac:dyDescent="0.2">
      <c r="A17" s="13" t="s">
        <v>8</v>
      </c>
      <c r="B17" s="14"/>
      <c r="C17" s="14"/>
      <c r="D17" s="14"/>
      <c r="E17" s="14"/>
      <c r="F17" s="15" t="s">
        <v>1</v>
      </c>
      <c r="G17" s="171" t="s">
        <v>9</v>
      </c>
      <c r="H17" s="172"/>
      <c r="I17" s="171" t="s">
        <v>10</v>
      </c>
      <c r="J17" s="172"/>
      <c r="K17" s="151"/>
      <c r="L17" s="217"/>
      <c r="M17" s="217"/>
      <c r="N17" s="218"/>
      <c r="O17" s="219"/>
      <c r="P17" s="220"/>
      <c r="Q17" s="220"/>
      <c r="R17" s="220"/>
      <c r="S17" s="221"/>
      <c r="T17" s="221"/>
      <c r="U17" s="220"/>
      <c r="V17" s="220"/>
      <c r="W17" s="220"/>
      <c r="X17" s="221"/>
      <c r="Y17" s="221"/>
    </row>
    <row r="18" spans="1:26" ht="11.1" customHeight="1" x14ac:dyDescent="0.25">
      <c r="A18" s="13" t="s">
        <v>11</v>
      </c>
      <c r="B18" s="14"/>
      <c r="C18" s="14"/>
      <c r="D18" s="14"/>
      <c r="E18" s="14"/>
      <c r="F18" s="15"/>
      <c r="G18" s="153" t="s">
        <v>12</v>
      </c>
      <c r="H18" s="154"/>
      <c r="I18" s="153" t="s">
        <v>13</v>
      </c>
      <c r="J18" s="154"/>
      <c r="K18" s="135" t="s">
        <v>14</v>
      </c>
      <c r="L18" s="136"/>
      <c r="M18" s="134" t="s">
        <v>15</v>
      </c>
      <c r="N18" s="134"/>
      <c r="O18" s="134"/>
      <c r="P18" s="134" t="s">
        <v>14</v>
      </c>
      <c r="Q18" s="134"/>
      <c r="R18" s="208" t="s">
        <v>15</v>
      </c>
      <c r="S18" s="209"/>
      <c r="T18" s="210"/>
      <c r="U18" s="131" t="s">
        <v>14</v>
      </c>
      <c r="V18" s="131"/>
      <c r="W18" s="134" t="s">
        <v>15</v>
      </c>
      <c r="X18" s="134"/>
      <c r="Y18" s="134"/>
      <c r="Z18" s="113" t="s">
        <v>112</v>
      </c>
    </row>
    <row r="19" spans="1:26" ht="11.1" customHeight="1" x14ac:dyDescent="0.25">
      <c r="A19" s="16" t="s">
        <v>16</v>
      </c>
      <c r="B19" s="17"/>
      <c r="C19" s="17"/>
      <c r="D19" s="13" t="s">
        <v>17</v>
      </c>
      <c r="E19" s="14"/>
      <c r="F19" s="15"/>
      <c r="G19" s="142" t="s">
        <v>1</v>
      </c>
      <c r="H19" s="143"/>
      <c r="I19" s="142" t="s">
        <v>1</v>
      </c>
      <c r="J19" s="143"/>
      <c r="K19" s="142"/>
      <c r="L19" s="143"/>
      <c r="M19" s="220"/>
      <c r="N19" s="220"/>
      <c r="O19" s="220"/>
      <c r="P19" s="159"/>
      <c r="Q19" s="159"/>
      <c r="R19" s="208"/>
      <c r="S19" s="209"/>
      <c r="T19" s="210"/>
      <c r="U19" s="159"/>
      <c r="V19" s="159"/>
      <c r="W19" s="220"/>
      <c r="X19" s="220"/>
      <c r="Y19" s="220"/>
      <c r="Z19" s="113"/>
    </row>
    <row r="20" spans="1:26" ht="11.1" customHeight="1" x14ac:dyDescent="0.2">
      <c r="A20" s="18"/>
      <c r="B20" s="19"/>
      <c r="C20" s="19"/>
      <c r="D20" s="13" t="s">
        <v>18</v>
      </c>
      <c r="E20" s="14"/>
      <c r="F20" s="15"/>
      <c r="G20" s="142" t="s">
        <v>1</v>
      </c>
      <c r="H20" s="143"/>
      <c r="I20" s="142" t="s">
        <v>1</v>
      </c>
      <c r="J20" s="143"/>
      <c r="K20" s="142"/>
      <c r="L20" s="143"/>
      <c r="M20" s="220"/>
      <c r="N20" s="220"/>
      <c r="O20" s="220"/>
      <c r="P20" s="159"/>
      <c r="Q20" s="159"/>
      <c r="R20" s="151"/>
      <c r="S20" s="217"/>
      <c r="T20" s="152"/>
      <c r="U20" s="159"/>
      <c r="V20" s="159"/>
      <c r="W20" s="220"/>
      <c r="X20" s="220"/>
      <c r="Y20" s="220"/>
    </row>
    <row r="21" spans="1:26" ht="11.1" customHeight="1" x14ac:dyDescent="0.2">
      <c r="A21" s="16" t="s">
        <v>19</v>
      </c>
      <c r="B21" s="17"/>
      <c r="C21" s="17"/>
      <c r="D21" s="13" t="s">
        <v>17</v>
      </c>
      <c r="E21" s="14"/>
      <c r="F21" s="15"/>
      <c r="G21" s="142"/>
      <c r="H21" s="143"/>
      <c r="I21" s="142" t="s">
        <v>1</v>
      </c>
      <c r="J21" s="143"/>
      <c r="K21" s="142"/>
      <c r="L21" s="143"/>
      <c r="M21" s="220"/>
      <c r="N21" s="220"/>
      <c r="O21" s="220"/>
      <c r="P21" s="159"/>
      <c r="Q21" s="159"/>
      <c r="R21" s="151"/>
      <c r="S21" s="217"/>
      <c r="T21" s="152"/>
      <c r="U21" s="159"/>
      <c r="V21" s="159"/>
      <c r="W21" s="220"/>
      <c r="X21" s="220"/>
      <c r="Y21" s="220"/>
    </row>
    <row r="22" spans="1:26" ht="11.1" customHeight="1" x14ac:dyDescent="0.2">
      <c r="A22" s="18"/>
      <c r="B22" s="19"/>
      <c r="C22" s="19"/>
      <c r="D22" s="13" t="s">
        <v>18</v>
      </c>
      <c r="E22" s="14"/>
      <c r="F22" s="15"/>
      <c r="G22" s="142" t="s">
        <v>1</v>
      </c>
      <c r="H22" s="143"/>
      <c r="I22" s="142" t="s">
        <v>1</v>
      </c>
      <c r="J22" s="143"/>
      <c r="K22" s="142"/>
      <c r="L22" s="143"/>
      <c r="M22" s="220"/>
      <c r="N22" s="220"/>
      <c r="O22" s="220"/>
      <c r="P22" s="159"/>
      <c r="Q22" s="159"/>
      <c r="R22" s="151"/>
      <c r="S22" s="217"/>
      <c r="T22" s="152"/>
      <c r="U22" s="159"/>
      <c r="V22" s="159"/>
      <c r="W22" s="220"/>
      <c r="X22" s="220"/>
      <c r="Y22" s="220"/>
    </row>
    <row r="23" spans="1:26" ht="11.1" customHeight="1" x14ac:dyDescent="0.2">
      <c r="A23" s="16" t="s">
        <v>20</v>
      </c>
      <c r="B23" s="17"/>
      <c r="C23" s="17"/>
      <c r="D23" s="13" t="s">
        <v>21</v>
      </c>
      <c r="E23" s="14"/>
      <c r="F23" s="15"/>
      <c r="G23" s="155"/>
      <c r="H23" s="156"/>
      <c r="I23" s="146" t="s">
        <v>1</v>
      </c>
      <c r="J23" s="147"/>
      <c r="K23" s="144"/>
      <c r="L23" s="145"/>
      <c r="M23" s="220"/>
      <c r="N23" s="220"/>
      <c r="O23" s="220"/>
      <c r="P23" s="132"/>
      <c r="Q23" s="132"/>
      <c r="R23" s="151"/>
      <c r="S23" s="217"/>
      <c r="T23" s="152"/>
      <c r="U23" s="132"/>
      <c r="V23" s="132"/>
      <c r="W23" s="220"/>
      <c r="X23" s="220"/>
      <c r="Y23" s="220"/>
    </row>
    <row r="24" spans="1:26" ht="11.1" customHeight="1" x14ac:dyDescent="0.2">
      <c r="A24" s="20" t="s">
        <v>22</v>
      </c>
      <c r="B24" s="5"/>
      <c r="C24" s="5"/>
      <c r="D24" s="13" t="s">
        <v>23</v>
      </c>
      <c r="E24" s="14"/>
      <c r="F24" s="15"/>
      <c r="G24" s="155" t="s">
        <v>1</v>
      </c>
      <c r="H24" s="156"/>
      <c r="I24" s="146" t="s">
        <v>1</v>
      </c>
      <c r="J24" s="147"/>
      <c r="K24" s="144"/>
      <c r="L24" s="145"/>
      <c r="M24" s="220"/>
      <c r="N24" s="220"/>
      <c r="O24" s="220"/>
      <c r="P24" s="132"/>
      <c r="Q24" s="132"/>
      <c r="R24" s="151"/>
      <c r="S24" s="217"/>
      <c r="T24" s="152"/>
      <c r="U24" s="132"/>
      <c r="V24" s="132"/>
      <c r="W24" s="220"/>
      <c r="X24" s="220"/>
      <c r="Y24" s="220"/>
    </row>
    <row r="25" spans="1:26" ht="11.1" customHeight="1" x14ac:dyDescent="0.2">
      <c r="A25" s="18"/>
      <c r="B25" s="19"/>
      <c r="C25" s="19"/>
      <c r="D25" s="18" t="s">
        <v>24</v>
      </c>
      <c r="E25" s="19"/>
      <c r="F25" s="21"/>
      <c r="G25" s="155" t="s">
        <v>1</v>
      </c>
      <c r="H25" s="156"/>
      <c r="I25" s="146" t="s">
        <v>1</v>
      </c>
      <c r="J25" s="147"/>
      <c r="K25" s="144"/>
      <c r="L25" s="145"/>
      <c r="M25" s="220"/>
      <c r="N25" s="220"/>
      <c r="O25" s="220"/>
      <c r="P25" s="133"/>
      <c r="Q25" s="133"/>
      <c r="R25" s="253"/>
      <c r="S25" s="254"/>
      <c r="T25" s="255"/>
      <c r="U25" s="133"/>
      <c r="V25" s="133"/>
      <c r="W25" s="252"/>
      <c r="X25" s="252"/>
      <c r="Y25" s="252"/>
    </row>
    <row r="26" spans="1:26" ht="11.1" customHeight="1" x14ac:dyDescent="0.2">
      <c r="A26" s="12" t="str">
        <f>CONCATENATE($Q$13,$R$13,"/",1,"/",$T$13,$U$13)</f>
        <v>01/1/24</v>
      </c>
      <c r="B26" s="11">
        <f>(+Q13+R13)*(T13+U13)</f>
        <v>6</v>
      </c>
      <c r="C26" s="61"/>
      <c r="D26" s="61"/>
      <c r="E26" s="223" t="s">
        <v>44</v>
      </c>
      <c r="F26" s="224"/>
      <c r="G26" s="157" t="s">
        <v>25</v>
      </c>
      <c r="H26" s="158"/>
      <c r="I26" s="31" t="s">
        <v>42</v>
      </c>
      <c r="J26" s="31" t="s">
        <v>43</v>
      </c>
      <c r="K26" s="157" t="s">
        <v>26</v>
      </c>
      <c r="L26" s="158"/>
      <c r="M26" s="22" t="s">
        <v>95</v>
      </c>
      <c r="N26" s="157" t="s">
        <v>27</v>
      </c>
      <c r="O26" s="158"/>
      <c r="P26" s="141" t="s">
        <v>26</v>
      </c>
      <c r="Q26" s="141"/>
      <c r="R26" s="22" t="s">
        <v>95</v>
      </c>
      <c r="S26" s="157" t="s">
        <v>27</v>
      </c>
      <c r="T26" s="158"/>
      <c r="U26" s="141" t="s">
        <v>26</v>
      </c>
      <c r="V26" s="141"/>
      <c r="W26" s="22" t="s">
        <v>95</v>
      </c>
      <c r="X26" s="157" t="s">
        <v>27</v>
      </c>
      <c r="Y26" s="158"/>
    </row>
    <row r="27" spans="1:26" ht="11.1" customHeight="1" x14ac:dyDescent="0.2">
      <c r="A27" s="24"/>
      <c r="B27" s="25"/>
      <c r="C27" s="25"/>
      <c r="D27" s="25"/>
      <c r="E27" s="14" t="str">
        <f t="shared" ref="E27:E54" si="0">IF(+B$26&gt;0,TEXT(A$26 + F27-1,"DDD"),"")</f>
        <v>Mon</v>
      </c>
      <c r="F27" s="15">
        <v>1</v>
      </c>
      <c r="G27" s="178"/>
      <c r="H27" s="179"/>
      <c r="I27" s="33"/>
      <c r="J27" s="33"/>
      <c r="K27" s="137" t="str">
        <f ca="1">IF(OR(CELL("type",N27)="L",CELL("type",$G27)="L"),"",IF(N27*$G27=0,"",$G27*N27*8.345))</f>
        <v/>
      </c>
      <c r="L27" s="138"/>
      <c r="M27" s="104"/>
      <c r="N27" s="180"/>
      <c r="O27" s="181"/>
      <c r="P27" s="182" t="str">
        <f t="shared" ref="P27:P57" ca="1" si="1">IF(OR(CELL("type",S27)="L",CELL("type",$G27)="L"),"",IF(S27*$G27=0,"",$G27*S27*8.345))</f>
        <v/>
      </c>
      <c r="Q27" s="183"/>
      <c r="R27" s="104"/>
      <c r="S27" s="180"/>
      <c r="T27" s="181"/>
      <c r="U27" s="182" t="str">
        <f t="shared" ref="U27:U57" ca="1" si="2">IF(OR(CELL("type",X27)="L",CELL("type",$G27)="L"),"",IF(X27*$G27=0,"",$G27*X27*8.345))</f>
        <v/>
      </c>
      <c r="V27" s="183"/>
      <c r="W27" s="104"/>
      <c r="X27" s="180"/>
      <c r="Y27" s="181"/>
    </row>
    <row r="28" spans="1:26" ht="11.1" customHeight="1" x14ac:dyDescent="0.2">
      <c r="A28" s="13"/>
      <c r="B28" s="14"/>
      <c r="C28" s="14"/>
      <c r="D28" s="14" t="s">
        <v>1</v>
      </c>
      <c r="E28" s="14" t="str">
        <f t="shared" si="0"/>
        <v>Tue</v>
      </c>
      <c r="F28" s="15">
        <v>2</v>
      </c>
      <c r="G28" s="127"/>
      <c r="H28" s="128"/>
      <c r="I28" s="33"/>
      <c r="J28" s="33"/>
      <c r="K28" s="137" t="str">
        <f t="shared" ref="K28:K57" ca="1" si="3">IF(OR(CELL("type",N28)="L",CELL("type",$G28)="L"),"",IF(N28*$G28=0,"",$G28*N28*8.345))</f>
        <v/>
      </c>
      <c r="L28" s="138"/>
      <c r="M28" s="104"/>
      <c r="N28" s="127"/>
      <c r="O28" s="128"/>
      <c r="P28" s="137" t="str">
        <f t="shared" ca="1" si="1"/>
        <v/>
      </c>
      <c r="Q28" s="138"/>
      <c r="R28" s="104"/>
      <c r="S28" s="127"/>
      <c r="T28" s="128"/>
      <c r="U28" s="137" t="str">
        <f t="shared" ca="1" si="2"/>
        <v/>
      </c>
      <c r="V28" s="138"/>
      <c r="W28" s="104"/>
      <c r="X28" s="127"/>
      <c r="Y28" s="128"/>
    </row>
    <row r="29" spans="1:26" ht="11.1" customHeight="1" x14ac:dyDescent="0.2">
      <c r="A29" s="13"/>
      <c r="B29" s="14"/>
      <c r="C29" s="14"/>
      <c r="D29" s="14" t="s">
        <v>1</v>
      </c>
      <c r="E29" s="14" t="str">
        <f t="shared" si="0"/>
        <v>Wed</v>
      </c>
      <c r="F29" s="15">
        <v>3</v>
      </c>
      <c r="G29" s="127"/>
      <c r="H29" s="128"/>
      <c r="I29" s="33"/>
      <c r="J29" s="33"/>
      <c r="K29" s="137" t="str">
        <f t="shared" ca="1" si="3"/>
        <v/>
      </c>
      <c r="L29" s="138"/>
      <c r="M29" s="104"/>
      <c r="N29" s="127"/>
      <c r="O29" s="128"/>
      <c r="P29" s="137" t="str">
        <f t="shared" ca="1" si="1"/>
        <v/>
      </c>
      <c r="Q29" s="138"/>
      <c r="R29" s="104"/>
      <c r="S29" s="127"/>
      <c r="T29" s="128"/>
      <c r="U29" s="137" t="str">
        <f t="shared" ca="1" si="2"/>
        <v/>
      </c>
      <c r="V29" s="138"/>
      <c r="W29" s="104"/>
      <c r="X29" s="127"/>
      <c r="Y29" s="128"/>
    </row>
    <row r="30" spans="1:26" ht="11.1" customHeight="1" x14ac:dyDescent="0.2">
      <c r="A30" s="13"/>
      <c r="B30" s="14"/>
      <c r="C30" s="14"/>
      <c r="D30" s="14" t="s">
        <v>1</v>
      </c>
      <c r="E30" s="14" t="str">
        <f t="shared" si="0"/>
        <v>Thu</v>
      </c>
      <c r="F30" s="15">
        <v>4</v>
      </c>
      <c r="G30" s="127"/>
      <c r="H30" s="128"/>
      <c r="I30" s="33"/>
      <c r="J30" s="33"/>
      <c r="K30" s="137" t="str">
        <f t="shared" ca="1" si="3"/>
        <v/>
      </c>
      <c r="L30" s="138"/>
      <c r="M30" s="104"/>
      <c r="N30" s="127"/>
      <c r="O30" s="128"/>
      <c r="P30" s="137" t="str">
        <f t="shared" ca="1" si="1"/>
        <v/>
      </c>
      <c r="Q30" s="138"/>
      <c r="R30" s="104"/>
      <c r="S30" s="127"/>
      <c r="T30" s="128"/>
      <c r="U30" s="137" t="str">
        <f t="shared" ca="1" si="2"/>
        <v/>
      </c>
      <c r="V30" s="138"/>
      <c r="W30" s="104"/>
      <c r="X30" s="127"/>
      <c r="Y30" s="128"/>
    </row>
    <row r="31" spans="1:26" ht="11.1" customHeight="1" x14ac:dyDescent="0.2">
      <c r="A31" s="13"/>
      <c r="B31" s="14"/>
      <c r="C31" s="14"/>
      <c r="D31" s="14" t="s">
        <v>1</v>
      </c>
      <c r="E31" s="14" t="str">
        <f t="shared" si="0"/>
        <v>Fri</v>
      </c>
      <c r="F31" s="15">
        <v>5</v>
      </c>
      <c r="G31" s="127"/>
      <c r="H31" s="128"/>
      <c r="I31" s="33"/>
      <c r="J31" s="33"/>
      <c r="K31" s="137" t="str">
        <f t="shared" ca="1" si="3"/>
        <v/>
      </c>
      <c r="L31" s="138"/>
      <c r="M31" s="104"/>
      <c r="N31" s="127"/>
      <c r="O31" s="128"/>
      <c r="P31" s="137" t="str">
        <f t="shared" ca="1" si="1"/>
        <v/>
      </c>
      <c r="Q31" s="138"/>
      <c r="R31" s="104"/>
      <c r="S31" s="127"/>
      <c r="T31" s="128"/>
      <c r="U31" s="137" t="str">
        <f t="shared" ca="1" si="2"/>
        <v/>
      </c>
      <c r="V31" s="138"/>
      <c r="W31" s="104"/>
      <c r="X31" s="127"/>
      <c r="Y31" s="128"/>
    </row>
    <row r="32" spans="1:26" ht="11.1" customHeight="1" x14ac:dyDescent="0.2">
      <c r="A32" s="13"/>
      <c r="B32" s="14"/>
      <c r="C32" s="14"/>
      <c r="D32" s="14" t="s">
        <v>1</v>
      </c>
      <c r="E32" s="14" t="str">
        <f t="shared" si="0"/>
        <v>Sat</v>
      </c>
      <c r="F32" s="15">
        <v>6</v>
      </c>
      <c r="G32" s="127"/>
      <c r="H32" s="128"/>
      <c r="I32" s="33"/>
      <c r="J32" s="33"/>
      <c r="K32" s="137" t="str">
        <f t="shared" ca="1" si="3"/>
        <v/>
      </c>
      <c r="L32" s="138"/>
      <c r="M32" s="104"/>
      <c r="N32" s="127"/>
      <c r="O32" s="128"/>
      <c r="P32" s="137" t="str">
        <f t="shared" ca="1" si="1"/>
        <v/>
      </c>
      <c r="Q32" s="138"/>
      <c r="R32" s="104"/>
      <c r="S32" s="127"/>
      <c r="T32" s="128"/>
      <c r="U32" s="137" t="str">
        <f t="shared" ca="1" si="2"/>
        <v/>
      </c>
      <c r="V32" s="138"/>
      <c r="W32" s="104"/>
      <c r="X32" s="127"/>
      <c r="Y32" s="128"/>
    </row>
    <row r="33" spans="1:25" ht="11.1" customHeight="1" x14ac:dyDescent="0.2">
      <c r="A33" s="13"/>
      <c r="B33" s="14"/>
      <c r="C33" s="14"/>
      <c r="D33" s="14" t="s">
        <v>1</v>
      </c>
      <c r="E33" s="14" t="str">
        <f t="shared" si="0"/>
        <v>Sun</v>
      </c>
      <c r="F33" s="15">
        <v>7</v>
      </c>
      <c r="G33" s="127"/>
      <c r="H33" s="128"/>
      <c r="I33" s="33" t="s">
        <v>1</v>
      </c>
      <c r="J33" s="33"/>
      <c r="K33" s="137" t="str">
        <f t="shared" ca="1" si="3"/>
        <v/>
      </c>
      <c r="L33" s="138"/>
      <c r="M33" s="104"/>
      <c r="N33" s="127"/>
      <c r="O33" s="128"/>
      <c r="P33" s="137" t="str">
        <f t="shared" ca="1" si="1"/>
        <v/>
      </c>
      <c r="Q33" s="138"/>
      <c r="R33" s="104"/>
      <c r="S33" s="127"/>
      <c r="T33" s="128"/>
      <c r="U33" s="137" t="str">
        <f t="shared" ca="1" si="2"/>
        <v/>
      </c>
      <c r="V33" s="138"/>
      <c r="W33" s="104"/>
      <c r="X33" s="127"/>
      <c r="Y33" s="128"/>
    </row>
    <row r="34" spans="1:25" ht="11.1" customHeight="1" x14ac:dyDescent="0.2">
      <c r="A34" s="13"/>
      <c r="B34" s="14"/>
      <c r="C34" s="14"/>
      <c r="D34" s="14" t="s">
        <v>1</v>
      </c>
      <c r="E34" s="14" t="str">
        <f t="shared" si="0"/>
        <v>Mon</v>
      </c>
      <c r="F34" s="15">
        <v>8</v>
      </c>
      <c r="G34" s="127"/>
      <c r="H34" s="128"/>
      <c r="I34" s="33" t="s">
        <v>1</v>
      </c>
      <c r="J34" s="33"/>
      <c r="K34" s="137" t="str">
        <f t="shared" ca="1" si="3"/>
        <v/>
      </c>
      <c r="L34" s="138"/>
      <c r="M34" s="104"/>
      <c r="N34" s="127"/>
      <c r="O34" s="128"/>
      <c r="P34" s="137" t="str">
        <f t="shared" ca="1" si="1"/>
        <v/>
      </c>
      <c r="Q34" s="138"/>
      <c r="R34" s="104"/>
      <c r="S34" s="127"/>
      <c r="T34" s="128"/>
      <c r="U34" s="137" t="str">
        <f t="shared" ca="1" si="2"/>
        <v/>
      </c>
      <c r="V34" s="138"/>
      <c r="W34" s="104"/>
      <c r="X34" s="127"/>
      <c r="Y34" s="128"/>
    </row>
    <row r="35" spans="1:25" ht="11.1" customHeight="1" x14ac:dyDescent="0.2">
      <c r="A35" s="13"/>
      <c r="B35" s="14"/>
      <c r="C35" s="14"/>
      <c r="D35" s="14" t="s">
        <v>1</v>
      </c>
      <c r="E35" s="14" t="str">
        <f t="shared" si="0"/>
        <v>Tue</v>
      </c>
      <c r="F35" s="15">
        <v>9</v>
      </c>
      <c r="G35" s="127"/>
      <c r="H35" s="128"/>
      <c r="I35" s="33" t="s">
        <v>1</v>
      </c>
      <c r="J35" s="33"/>
      <c r="K35" s="137" t="str">
        <f t="shared" ca="1" si="3"/>
        <v/>
      </c>
      <c r="L35" s="138"/>
      <c r="M35" s="104"/>
      <c r="N35" s="127"/>
      <c r="O35" s="128"/>
      <c r="P35" s="137" t="str">
        <f t="shared" ca="1" si="1"/>
        <v/>
      </c>
      <c r="Q35" s="138"/>
      <c r="R35" s="104"/>
      <c r="S35" s="127"/>
      <c r="T35" s="128"/>
      <c r="U35" s="137" t="str">
        <f t="shared" ca="1" si="2"/>
        <v/>
      </c>
      <c r="V35" s="138"/>
      <c r="W35" s="104"/>
      <c r="X35" s="127"/>
      <c r="Y35" s="128"/>
    </row>
    <row r="36" spans="1:25" ht="11.1" customHeight="1" x14ac:dyDescent="0.2">
      <c r="A36" s="13"/>
      <c r="B36" s="14"/>
      <c r="C36" s="14"/>
      <c r="D36" s="14" t="s">
        <v>1</v>
      </c>
      <c r="E36" s="14" t="str">
        <f t="shared" si="0"/>
        <v>Wed</v>
      </c>
      <c r="F36" s="15">
        <v>10</v>
      </c>
      <c r="G36" s="127"/>
      <c r="H36" s="128"/>
      <c r="I36" s="33" t="s">
        <v>1</v>
      </c>
      <c r="J36" s="33"/>
      <c r="K36" s="137" t="str">
        <f t="shared" ca="1" si="3"/>
        <v/>
      </c>
      <c r="L36" s="138"/>
      <c r="M36" s="104"/>
      <c r="N36" s="127"/>
      <c r="O36" s="128"/>
      <c r="P36" s="137" t="str">
        <f t="shared" ca="1" si="1"/>
        <v/>
      </c>
      <c r="Q36" s="138"/>
      <c r="R36" s="104"/>
      <c r="S36" s="127"/>
      <c r="T36" s="128"/>
      <c r="U36" s="137" t="str">
        <f t="shared" ca="1" si="2"/>
        <v/>
      </c>
      <c r="V36" s="138"/>
      <c r="W36" s="104"/>
      <c r="X36" s="127"/>
      <c r="Y36" s="128"/>
    </row>
    <row r="37" spans="1:25" ht="11.1" customHeight="1" x14ac:dyDescent="0.2">
      <c r="A37" s="13"/>
      <c r="B37" s="14"/>
      <c r="C37" s="14"/>
      <c r="D37" s="14" t="s">
        <v>1</v>
      </c>
      <c r="E37" s="14" t="str">
        <f t="shared" si="0"/>
        <v>Thu</v>
      </c>
      <c r="F37" s="15">
        <v>11</v>
      </c>
      <c r="G37" s="127"/>
      <c r="H37" s="128"/>
      <c r="I37" s="33" t="s">
        <v>1</v>
      </c>
      <c r="J37" s="33"/>
      <c r="K37" s="137" t="str">
        <f t="shared" ca="1" si="3"/>
        <v/>
      </c>
      <c r="L37" s="138"/>
      <c r="M37" s="104"/>
      <c r="N37" s="127"/>
      <c r="O37" s="128"/>
      <c r="P37" s="137" t="str">
        <f t="shared" ca="1" si="1"/>
        <v/>
      </c>
      <c r="Q37" s="138"/>
      <c r="R37" s="104"/>
      <c r="S37" s="127"/>
      <c r="T37" s="128"/>
      <c r="U37" s="137" t="str">
        <f t="shared" ca="1" si="2"/>
        <v/>
      </c>
      <c r="V37" s="138"/>
      <c r="W37" s="104"/>
      <c r="X37" s="127"/>
      <c r="Y37" s="128"/>
    </row>
    <row r="38" spans="1:25" ht="11.1" customHeight="1" x14ac:dyDescent="0.2">
      <c r="A38" s="13"/>
      <c r="B38" s="14"/>
      <c r="C38" s="14"/>
      <c r="D38" s="14" t="s">
        <v>1</v>
      </c>
      <c r="E38" s="14" t="str">
        <f t="shared" si="0"/>
        <v>Fri</v>
      </c>
      <c r="F38" s="15">
        <v>12</v>
      </c>
      <c r="G38" s="127"/>
      <c r="H38" s="128"/>
      <c r="I38" s="33"/>
      <c r="J38" s="33"/>
      <c r="K38" s="137" t="str">
        <f t="shared" ca="1" si="3"/>
        <v/>
      </c>
      <c r="L38" s="138"/>
      <c r="M38" s="104"/>
      <c r="N38" s="127"/>
      <c r="O38" s="128"/>
      <c r="P38" s="137" t="str">
        <f t="shared" ca="1" si="1"/>
        <v/>
      </c>
      <c r="Q38" s="138"/>
      <c r="R38" s="104"/>
      <c r="S38" s="127"/>
      <c r="T38" s="128"/>
      <c r="U38" s="137" t="str">
        <f t="shared" ca="1" si="2"/>
        <v/>
      </c>
      <c r="V38" s="138"/>
      <c r="W38" s="104"/>
      <c r="X38" s="127"/>
      <c r="Y38" s="128"/>
    </row>
    <row r="39" spans="1:25" ht="11.1" customHeight="1" x14ac:dyDescent="0.2">
      <c r="A39" s="13"/>
      <c r="B39" s="14"/>
      <c r="C39" s="14"/>
      <c r="D39" s="14" t="s">
        <v>1</v>
      </c>
      <c r="E39" s="14" t="str">
        <f t="shared" si="0"/>
        <v>Sat</v>
      </c>
      <c r="F39" s="15">
        <v>13</v>
      </c>
      <c r="G39" s="127"/>
      <c r="H39" s="128"/>
      <c r="I39" s="33"/>
      <c r="J39" s="33"/>
      <c r="K39" s="137" t="str">
        <f t="shared" ca="1" si="3"/>
        <v/>
      </c>
      <c r="L39" s="138"/>
      <c r="M39" s="104"/>
      <c r="N39" s="127"/>
      <c r="O39" s="128"/>
      <c r="P39" s="137" t="str">
        <f t="shared" ca="1" si="1"/>
        <v/>
      </c>
      <c r="Q39" s="138"/>
      <c r="R39" s="104"/>
      <c r="S39" s="127"/>
      <c r="T39" s="128"/>
      <c r="U39" s="137" t="str">
        <f t="shared" ca="1" si="2"/>
        <v/>
      </c>
      <c r="V39" s="138"/>
      <c r="W39" s="104"/>
      <c r="X39" s="127"/>
      <c r="Y39" s="128"/>
    </row>
    <row r="40" spans="1:25" ht="11.1" customHeight="1" x14ac:dyDescent="0.2">
      <c r="A40" s="13"/>
      <c r="B40" s="14"/>
      <c r="C40" s="14"/>
      <c r="D40" s="14" t="s">
        <v>1</v>
      </c>
      <c r="E40" s="14" t="str">
        <f t="shared" si="0"/>
        <v>Sun</v>
      </c>
      <c r="F40" s="15">
        <v>14</v>
      </c>
      <c r="G40" s="127"/>
      <c r="H40" s="128"/>
      <c r="I40" s="33"/>
      <c r="J40" s="33"/>
      <c r="K40" s="137" t="str">
        <f t="shared" ca="1" si="3"/>
        <v/>
      </c>
      <c r="L40" s="138"/>
      <c r="M40" s="104"/>
      <c r="N40" s="127"/>
      <c r="O40" s="128"/>
      <c r="P40" s="137" t="str">
        <f t="shared" ca="1" si="1"/>
        <v/>
      </c>
      <c r="Q40" s="138"/>
      <c r="R40" s="104"/>
      <c r="S40" s="127"/>
      <c r="T40" s="128"/>
      <c r="U40" s="137" t="str">
        <f t="shared" ca="1" si="2"/>
        <v/>
      </c>
      <c r="V40" s="138"/>
      <c r="W40" s="104"/>
      <c r="X40" s="127"/>
      <c r="Y40" s="128"/>
    </row>
    <row r="41" spans="1:25" ht="11.1" customHeight="1" x14ac:dyDescent="0.2">
      <c r="A41" s="13"/>
      <c r="B41" s="14"/>
      <c r="C41" s="14"/>
      <c r="D41" s="14" t="s">
        <v>1</v>
      </c>
      <c r="E41" s="14" t="str">
        <f t="shared" si="0"/>
        <v>Mon</v>
      </c>
      <c r="F41" s="15">
        <v>15</v>
      </c>
      <c r="G41" s="127"/>
      <c r="H41" s="128"/>
      <c r="I41" s="33" t="s">
        <v>1</v>
      </c>
      <c r="J41" s="33"/>
      <c r="K41" s="137" t="str">
        <f t="shared" ca="1" si="3"/>
        <v/>
      </c>
      <c r="L41" s="138"/>
      <c r="M41" s="104"/>
      <c r="N41" s="127"/>
      <c r="O41" s="128"/>
      <c r="P41" s="137" t="str">
        <f t="shared" ca="1" si="1"/>
        <v/>
      </c>
      <c r="Q41" s="138"/>
      <c r="R41" s="104"/>
      <c r="S41" s="127"/>
      <c r="T41" s="128"/>
      <c r="U41" s="137" t="str">
        <f t="shared" ca="1" si="2"/>
        <v/>
      </c>
      <c r="V41" s="138"/>
      <c r="W41" s="104"/>
      <c r="X41" s="127"/>
      <c r="Y41" s="128"/>
    </row>
    <row r="42" spans="1:25" ht="11.1" customHeight="1" x14ac:dyDescent="0.2">
      <c r="A42" s="13"/>
      <c r="B42" s="14"/>
      <c r="C42" s="14"/>
      <c r="D42" s="14" t="s">
        <v>1</v>
      </c>
      <c r="E42" s="14" t="str">
        <f t="shared" si="0"/>
        <v>Tue</v>
      </c>
      <c r="F42" s="15">
        <v>16</v>
      </c>
      <c r="G42" s="127"/>
      <c r="H42" s="128"/>
      <c r="I42" s="33" t="s">
        <v>1</v>
      </c>
      <c r="J42" s="33"/>
      <c r="K42" s="137" t="str">
        <f t="shared" ca="1" si="3"/>
        <v/>
      </c>
      <c r="L42" s="138"/>
      <c r="M42" s="104"/>
      <c r="N42" s="127"/>
      <c r="O42" s="128"/>
      <c r="P42" s="137" t="str">
        <f t="shared" ca="1" si="1"/>
        <v/>
      </c>
      <c r="Q42" s="138"/>
      <c r="R42" s="104"/>
      <c r="S42" s="127"/>
      <c r="T42" s="128"/>
      <c r="U42" s="137" t="str">
        <f t="shared" ca="1" si="2"/>
        <v/>
      </c>
      <c r="V42" s="138"/>
      <c r="W42" s="104"/>
      <c r="X42" s="127"/>
      <c r="Y42" s="128"/>
    </row>
    <row r="43" spans="1:25" ht="11.1" customHeight="1" x14ac:dyDescent="0.2">
      <c r="A43" s="13"/>
      <c r="B43" s="14"/>
      <c r="C43" s="14"/>
      <c r="D43" s="14" t="s">
        <v>1</v>
      </c>
      <c r="E43" s="14" t="str">
        <f t="shared" si="0"/>
        <v>Wed</v>
      </c>
      <c r="F43" s="15">
        <v>17</v>
      </c>
      <c r="G43" s="127"/>
      <c r="H43" s="128"/>
      <c r="I43" s="33"/>
      <c r="J43" s="33"/>
      <c r="K43" s="137" t="str">
        <f t="shared" ca="1" si="3"/>
        <v/>
      </c>
      <c r="L43" s="138"/>
      <c r="M43" s="104"/>
      <c r="N43" s="127"/>
      <c r="O43" s="128"/>
      <c r="P43" s="137" t="str">
        <f t="shared" ca="1" si="1"/>
        <v/>
      </c>
      <c r="Q43" s="138"/>
      <c r="R43" s="104"/>
      <c r="S43" s="127"/>
      <c r="T43" s="128"/>
      <c r="U43" s="137" t="str">
        <f t="shared" ca="1" si="2"/>
        <v/>
      </c>
      <c r="V43" s="138"/>
      <c r="W43" s="104"/>
      <c r="X43" s="127"/>
      <c r="Y43" s="128"/>
    </row>
    <row r="44" spans="1:25" ht="11.1" customHeight="1" x14ac:dyDescent="0.2">
      <c r="A44" s="13"/>
      <c r="B44" s="14"/>
      <c r="C44" s="14"/>
      <c r="D44" s="14" t="s">
        <v>1</v>
      </c>
      <c r="E44" s="14" t="str">
        <f t="shared" si="0"/>
        <v>Thu</v>
      </c>
      <c r="F44" s="15">
        <v>18</v>
      </c>
      <c r="G44" s="127"/>
      <c r="H44" s="128"/>
      <c r="I44" s="33"/>
      <c r="J44" s="33"/>
      <c r="K44" s="137" t="str">
        <f t="shared" ca="1" si="3"/>
        <v/>
      </c>
      <c r="L44" s="138"/>
      <c r="M44" s="104"/>
      <c r="N44" s="127"/>
      <c r="O44" s="128"/>
      <c r="P44" s="137" t="str">
        <f t="shared" ca="1" si="1"/>
        <v/>
      </c>
      <c r="Q44" s="138"/>
      <c r="R44" s="104"/>
      <c r="S44" s="127"/>
      <c r="T44" s="128"/>
      <c r="U44" s="137" t="str">
        <f t="shared" ca="1" si="2"/>
        <v/>
      </c>
      <c r="V44" s="138"/>
      <c r="W44" s="104"/>
      <c r="X44" s="127"/>
      <c r="Y44" s="128"/>
    </row>
    <row r="45" spans="1:25" ht="11.1" customHeight="1" x14ac:dyDescent="0.2">
      <c r="A45" s="13"/>
      <c r="B45" s="14"/>
      <c r="C45" s="14"/>
      <c r="D45" s="14" t="s">
        <v>1</v>
      </c>
      <c r="E45" s="14" t="str">
        <f t="shared" si="0"/>
        <v>Fri</v>
      </c>
      <c r="F45" s="15">
        <v>19</v>
      </c>
      <c r="G45" s="127"/>
      <c r="H45" s="128"/>
      <c r="I45" s="33" t="s">
        <v>1</v>
      </c>
      <c r="J45" s="33"/>
      <c r="K45" s="137" t="str">
        <f t="shared" ca="1" si="3"/>
        <v/>
      </c>
      <c r="L45" s="138"/>
      <c r="M45" s="104"/>
      <c r="N45" s="127"/>
      <c r="O45" s="128"/>
      <c r="P45" s="137" t="str">
        <f t="shared" ca="1" si="1"/>
        <v/>
      </c>
      <c r="Q45" s="138"/>
      <c r="R45" s="104"/>
      <c r="S45" s="127"/>
      <c r="T45" s="128"/>
      <c r="U45" s="137" t="str">
        <f t="shared" ca="1" si="2"/>
        <v/>
      </c>
      <c r="V45" s="138"/>
      <c r="W45" s="104"/>
      <c r="X45" s="127"/>
      <c r="Y45" s="128"/>
    </row>
    <row r="46" spans="1:25" ht="11.1" customHeight="1" x14ac:dyDescent="0.2">
      <c r="A46" s="13"/>
      <c r="B46" s="14"/>
      <c r="C46" s="14"/>
      <c r="D46" s="14" t="s">
        <v>1</v>
      </c>
      <c r="E46" s="14" t="str">
        <f t="shared" si="0"/>
        <v>Sat</v>
      </c>
      <c r="F46" s="15">
        <v>20</v>
      </c>
      <c r="G46" s="127"/>
      <c r="H46" s="128"/>
      <c r="I46" s="33" t="s">
        <v>1</v>
      </c>
      <c r="J46" s="33"/>
      <c r="K46" s="137" t="str">
        <f t="shared" ca="1" si="3"/>
        <v/>
      </c>
      <c r="L46" s="138"/>
      <c r="M46" s="104"/>
      <c r="N46" s="127"/>
      <c r="O46" s="128"/>
      <c r="P46" s="137" t="str">
        <f t="shared" ca="1" si="1"/>
        <v/>
      </c>
      <c r="Q46" s="138"/>
      <c r="R46" s="104"/>
      <c r="S46" s="127"/>
      <c r="T46" s="128"/>
      <c r="U46" s="137" t="str">
        <f t="shared" ca="1" si="2"/>
        <v/>
      </c>
      <c r="V46" s="138"/>
      <c r="W46" s="104"/>
      <c r="X46" s="127"/>
      <c r="Y46" s="128"/>
    </row>
    <row r="47" spans="1:25" ht="11.1" customHeight="1" x14ac:dyDescent="0.2">
      <c r="A47" s="13"/>
      <c r="B47" s="14"/>
      <c r="C47" s="14"/>
      <c r="D47" s="14" t="s">
        <v>1</v>
      </c>
      <c r="E47" s="14" t="str">
        <f t="shared" si="0"/>
        <v>Sun</v>
      </c>
      <c r="F47" s="15">
        <v>21</v>
      </c>
      <c r="G47" s="127"/>
      <c r="H47" s="128"/>
      <c r="I47" s="33" t="s">
        <v>1</v>
      </c>
      <c r="J47" s="33"/>
      <c r="K47" s="137" t="str">
        <f t="shared" ca="1" si="3"/>
        <v/>
      </c>
      <c r="L47" s="138"/>
      <c r="M47" s="104"/>
      <c r="N47" s="127"/>
      <c r="O47" s="128"/>
      <c r="P47" s="137" t="str">
        <f t="shared" ca="1" si="1"/>
        <v/>
      </c>
      <c r="Q47" s="138"/>
      <c r="R47" s="104"/>
      <c r="S47" s="127"/>
      <c r="T47" s="128"/>
      <c r="U47" s="137" t="str">
        <f t="shared" ca="1" si="2"/>
        <v/>
      </c>
      <c r="V47" s="138"/>
      <c r="W47" s="104"/>
      <c r="X47" s="127"/>
      <c r="Y47" s="128"/>
    </row>
    <row r="48" spans="1:25" ht="11.1" customHeight="1" x14ac:dyDescent="0.2">
      <c r="A48" s="13"/>
      <c r="B48" s="14"/>
      <c r="C48" s="14"/>
      <c r="D48" s="14" t="s">
        <v>1</v>
      </c>
      <c r="E48" s="14" t="str">
        <f t="shared" si="0"/>
        <v>Mon</v>
      </c>
      <c r="F48" s="15">
        <v>22</v>
      </c>
      <c r="G48" s="127"/>
      <c r="H48" s="128"/>
      <c r="I48" s="33" t="s">
        <v>1</v>
      </c>
      <c r="J48" s="33"/>
      <c r="K48" s="137" t="str">
        <f t="shared" ca="1" si="3"/>
        <v/>
      </c>
      <c r="L48" s="138"/>
      <c r="M48" s="104"/>
      <c r="N48" s="127"/>
      <c r="O48" s="128"/>
      <c r="P48" s="137" t="str">
        <f t="shared" ca="1" si="1"/>
        <v/>
      </c>
      <c r="Q48" s="138"/>
      <c r="R48" s="104"/>
      <c r="S48" s="127"/>
      <c r="T48" s="128"/>
      <c r="U48" s="137" t="str">
        <f t="shared" ca="1" si="2"/>
        <v/>
      </c>
      <c r="V48" s="138"/>
      <c r="W48" s="104"/>
      <c r="X48" s="127"/>
      <c r="Y48" s="128"/>
    </row>
    <row r="49" spans="1:25" ht="11.1" customHeight="1" x14ac:dyDescent="0.2">
      <c r="A49" s="13"/>
      <c r="B49" s="14"/>
      <c r="C49" s="14"/>
      <c r="D49" s="14" t="s">
        <v>1</v>
      </c>
      <c r="E49" s="14" t="str">
        <f t="shared" si="0"/>
        <v>Tue</v>
      </c>
      <c r="F49" s="15">
        <v>23</v>
      </c>
      <c r="G49" s="127"/>
      <c r="H49" s="128"/>
      <c r="I49" s="33" t="s">
        <v>1</v>
      </c>
      <c r="J49" s="33"/>
      <c r="K49" s="137" t="str">
        <f t="shared" ca="1" si="3"/>
        <v/>
      </c>
      <c r="L49" s="138"/>
      <c r="M49" s="104"/>
      <c r="N49" s="127"/>
      <c r="O49" s="128"/>
      <c r="P49" s="137" t="str">
        <f t="shared" ca="1" si="1"/>
        <v/>
      </c>
      <c r="Q49" s="138"/>
      <c r="R49" s="104"/>
      <c r="S49" s="127"/>
      <c r="T49" s="128"/>
      <c r="U49" s="137" t="str">
        <f t="shared" ca="1" si="2"/>
        <v/>
      </c>
      <c r="V49" s="138"/>
      <c r="W49" s="104"/>
      <c r="X49" s="127"/>
      <c r="Y49" s="128"/>
    </row>
    <row r="50" spans="1:25" ht="11.1" customHeight="1" x14ac:dyDescent="0.2">
      <c r="A50" s="13"/>
      <c r="B50" s="14"/>
      <c r="C50" s="14"/>
      <c r="D50" s="14" t="s">
        <v>1</v>
      </c>
      <c r="E50" s="14" t="str">
        <f t="shared" si="0"/>
        <v>Wed</v>
      </c>
      <c r="F50" s="15">
        <v>24</v>
      </c>
      <c r="G50" s="127"/>
      <c r="H50" s="128"/>
      <c r="I50" s="33" t="s">
        <v>1</v>
      </c>
      <c r="J50" s="33"/>
      <c r="K50" s="137" t="str">
        <f t="shared" ca="1" si="3"/>
        <v/>
      </c>
      <c r="L50" s="138"/>
      <c r="M50" s="104"/>
      <c r="N50" s="127"/>
      <c r="O50" s="128"/>
      <c r="P50" s="137" t="str">
        <f t="shared" ca="1" si="1"/>
        <v/>
      </c>
      <c r="Q50" s="138"/>
      <c r="R50" s="104"/>
      <c r="S50" s="127"/>
      <c r="T50" s="128"/>
      <c r="U50" s="137" t="str">
        <f t="shared" ca="1" si="2"/>
        <v/>
      </c>
      <c r="V50" s="138"/>
      <c r="W50" s="104"/>
      <c r="X50" s="127"/>
      <c r="Y50" s="128"/>
    </row>
    <row r="51" spans="1:25" ht="11.1" customHeight="1" x14ac:dyDescent="0.2">
      <c r="A51" s="13"/>
      <c r="B51" s="14"/>
      <c r="C51" s="14"/>
      <c r="D51" s="14" t="s">
        <v>1</v>
      </c>
      <c r="E51" s="14" t="str">
        <f t="shared" si="0"/>
        <v>Thu</v>
      </c>
      <c r="F51" s="15">
        <v>25</v>
      </c>
      <c r="G51" s="127"/>
      <c r="H51" s="128"/>
      <c r="I51" s="33" t="s">
        <v>1</v>
      </c>
      <c r="J51" s="33"/>
      <c r="K51" s="137" t="str">
        <f t="shared" ca="1" si="3"/>
        <v/>
      </c>
      <c r="L51" s="138"/>
      <c r="M51" s="104"/>
      <c r="N51" s="127"/>
      <c r="O51" s="128"/>
      <c r="P51" s="137" t="str">
        <f t="shared" ca="1" si="1"/>
        <v/>
      </c>
      <c r="Q51" s="138"/>
      <c r="R51" s="104"/>
      <c r="S51" s="127"/>
      <c r="T51" s="128"/>
      <c r="U51" s="137" t="str">
        <f t="shared" ca="1" si="2"/>
        <v/>
      </c>
      <c r="V51" s="138"/>
      <c r="W51" s="104"/>
      <c r="X51" s="127"/>
      <c r="Y51" s="128"/>
    </row>
    <row r="52" spans="1:25" ht="11.1" customHeight="1" x14ac:dyDescent="0.2">
      <c r="A52" s="13"/>
      <c r="B52" s="14"/>
      <c r="C52" s="14"/>
      <c r="D52" s="14" t="s">
        <v>1</v>
      </c>
      <c r="E52" s="14" t="str">
        <f t="shared" si="0"/>
        <v>Fri</v>
      </c>
      <c r="F52" s="15">
        <v>26</v>
      </c>
      <c r="G52" s="127"/>
      <c r="H52" s="128"/>
      <c r="I52" s="33" t="s">
        <v>1</v>
      </c>
      <c r="J52" s="33"/>
      <c r="K52" s="137" t="str">
        <f t="shared" ca="1" si="3"/>
        <v/>
      </c>
      <c r="L52" s="138"/>
      <c r="M52" s="104"/>
      <c r="N52" s="127"/>
      <c r="O52" s="128"/>
      <c r="P52" s="137" t="str">
        <f t="shared" ca="1" si="1"/>
        <v/>
      </c>
      <c r="Q52" s="138"/>
      <c r="R52" s="104"/>
      <c r="S52" s="127"/>
      <c r="T52" s="128"/>
      <c r="U52" s="137" t="str">
        <f t="shared" ca="1" si="2"/>
        <v/>
      </c>
      <c r="V52" s="138"/>
      <c r="W52" s="104"/>
      <c r="X52" s="127"/>
      <c r="Y52" s="128"/>
    </row>
    <row r="53" spans="1:25" ht="11.1" customHeight="1" x14ac:dyDescent="0.2">
      <c r="A53" s="13"/>
      <c r="B53" s="14"/>
      <c r="C53" s="14"/>
      <c r="D53" s="14" t="s">
        <v>1</v>
      </c>
      <c r="E53" s="14" t="str">
        <f t="shared" si="0"/>
        <v>Sat</v>
      </c>
      <c r="F53" s="15">
        <v>27</v>
      </c>
      <c r="G53" s="127"/>
      <c r="H53" s="128"/>
      <c r="I53" s="33"/>
      <c r="J53" s="33"/>
      <c r="K53" s="137" t="str">
        <f t="shared" ca="1" si="3"/>
        <v/>
      </c>
      <c r="L53" s="138"/>
      <c r="M53" s="104"/>
      <c r="N53" s="127"/>
      <c r="O53" s="128"/>
      <c r="P53" s="137" t="str">
        <f t="shared" ca="1" si="1"/>
        <v/>
      </c>
      <c r="Q53" s="138"/>
      <c r="R53" s="104"/>
      <c r="S53" s="127"/>
      <c r="T53" s="128"/>
      <c r="U53" s="137" t="str">
        <f t="shared" ca="1" si="2"/>
        <v/>
      </c>
      <c r="V53" s="138"/>
      <c r="W53" s="104"/>
      <c r="X53" s="127"/>
      <c r="Y53" s="128"/>
    </row>
    <row r="54" spans="1:25" ht="11.1" customHeight="1" x14ac:dyDescent="0.2">
      <c r="A54" s="13"/>
      <c r="B54" s="14"/>
      <c r="C54" s="14"/>
      <c r="D54" s="14" t="s">
        <v>1</v>
      </c>
      <c r="E54" s="14" t="str">
        <f t="shared" si="0"/>
        <v>Sun</v>
      </c>
      <c r="F54" s="15">
        <v>28</v>
      </c>
      <c r="G54" s="127"/>
      <c r="H54" s="128"/>
      <c r="I54" s="33"/>
      <c r="J54" s="33"/>
      <c r="K54" s="137" t="str">
        <f t="shared" ca="1" si="3"/>
        <v/>
      </c>
      <c r="L54" s="138"/>
      <c r="M54" s="104"/>
      <c r="N54" s="127"/>
      <c r="O54" s="128"/>
      <c r="P54" s="137" t="str">
        <f t="shared" ca="1" si="1"/>
        <v/>
      </c>
      <c r="Q54" s="138"/>
      <c r="R54" s="104"/>
      <c r="S54" s="127"/>
      <c r="T54" s="128"/>
      <c r="U54" s="137" t="str">
        <f t="shared" ca="1" si="2"/>
        <v/>
      </c>
      <c r="V54" s="138"/>
      <c r="W54" s="104"/>
      <c r="X54" s="127"/>
      <c r="Y54" s="128"/>
    </row>
    <row r="55" spans="1:25" ht="11.1" customHeight="1" x14ac:dyDescent="0.2">
      <c r="A55" s="13"/>
      <c r="B55" s="14"/>
      <c r="C55" s="14"/>
      <c r="D55" s="14" t="s">
        <v>1</v>
      </c>
      <c r="E55" s="14" t="str">
        <f>IF(AND(F55=29,+B$26&gt;0),TEXT(A$26 + F55-1,"DDD"),"")</f>
        <v>Mon</v>
      </c>
      <c r="F55" s="15">
        <f>IF(10*Q13+R13&lt;&gt;2,29,IF(INT((10*T13+U13)/4) =((T13*10+U13)/4),29,""))</f>
        <v>29</v>
      </c>
      <c r="G55" s="127"/>
      <c r="H55" s="128"/>
      <c r="I55" s="33" t="s">
        <v>1</v>
      </c>
      <c r="J55" s="33"/>
      <c r="K55" s="137" t="str">
        <f t="shared" ca="1" si="3"/>
        <v/>
      </c>
      <c r="L55" s="138"/>
      <c r="M55" s="104"/>
      <c r="N55" s="127"/>
      <c r="O55" s="128"/>
      <c r="P55" s="137" t="str">
        <f t="shared" ca="1" si="1"/>
        <v/>
      </c>
      <c r="Q55" s="138"/>
      <c r="R55" s="104"/>
      <c r="S55" s="127"/>
      <c r="T55" s="128"/>
      <c r="U55" s="137" t="str">
        <f t="shared" ca="1" si="2"/>
        <v/>
      </c>
      <c r="V55" s="138"/>
      <c r="W55" s="104"/>
      <c r="X55" s="127"/>
      <c r="Y55" s="128"/>
    </row>
    <row r="56" spans="1:25" ht="11.1" customHeight="1" x14ac:dyDescent="0.2">
      <c r="A56" s="13"/>
      <c r="B56" s="14"/>
      <c r="C56" s="14"/>
      <c r="D56" s="14" t="s">
        <v>1</v>
      </c>
      <c r="E56" s="14" t="str">
        <f>IF(AND(F56=30,B26&gt;0),TEXT(A$26 + F56-1,"DDD"),"")</f>
        <v>Tue</v>
      </c>
      <c r="F56" s="15">
        <f>IF(10*Q13+R13&lt;&gt;2,30,"")</f>
        <v>30</v>
      </c>
      <c r="G56" s="127"/>
      <c r="H56" s="128"/>
      <c r="I56" s="33"/>
      <c r="J56" s="33"/>
      <c r="K56" s="137" t="str">
        <f t="shared" ca="1" si="3"/>
        <v/>
      </c>
      <c r="L56" s="138"/>
      <c r="M56" s="104"/>
      <c r="N56" s="127"/>
      <c r="O56" s="128"/>
      <c r="P56" s="137" t="str">
        <f t="shared" ca="1" si="1"/>
        <v/>
      </c>
      <c r="Q56" s="138"/>
      <c r="R56" s="104"/>
      <c r="S56" s="127"/>
      <c r="T56" s="128"/>
      <c r="U56" s="137" t="str">
        <f t="shared" ca="1" si="2"/>
        <v/>
      </c>
      <c r="V56" s="138"/>
      <c r="W56" s="104"/>
      <c r="X56" s="127"/>
      <c r="Y56" s="128"/>
    </row>
    <row r="57" spans="1:25" ht="11.1" customHeight="1" x14ac:dyDescent="0.2">
      <c r="A57" s="13"/>
      <c r="B57" s="14"/>
      <c r="C57" s="14"/>
      <c r="D57" s="14" t="s">
        <v>1</v>
      </c>
      <c r="E57" s="14" t="str">
        <f>IF(AND(F57=31,B26&gt;0),TEXT(A$26 + F57-1,"DDD"),"")</f>
        <v>Wed</v>
      </c>
      <c r="F57" s="15">
        <f>IF(OR(Q13+R13=1,R13=5,R13=7,R13=8,Q13+R13=3),31,"")</f>
        <v>31</v>
      </c>
      <c r="G57" s="127"/>
      <c r="H57" s="128"/>
      <c r="I57" s="33" t="s">
        <v>1</v>
      </c>
      <c r="J57" s="33"/>
      <c r="K57" s="137" t="str">
        <f t="shared" ca="1" si="3"/>
        <v/>
      </c>
      <c r="L57" s="138"/>
      <c r="M57" s="104"/>
      <c r="N57" s="127"/>
      <c r="O57" s="128"/>
      <c r="P57" s="137" t="str">
        <f t="shared" ca="1" si="1"/>
        <v/>
      </c>
      <c r="Q57" s="138"/>
      <c r="R57" s="104"/>
      <c r="S57" s="127"/>
      <c r="T57" s="128"/>
      <c r="U57" s="137" t="str">
        <f t="shared" ca="1" si="2"/>
        <v/>
      </c>
      <c r="V57" s="138"/>
      <c r="W57" s="104"/>
      <c r="X57" s="127"/>
      <c r="Y57" s="128"/>
    </row>
    <row r="58" spans="1:25" ht="11.1" customHeight="1" x14ac:dyDescent="0.2">
      <c r="A58" s="13" t="s">
        <v>28</v>
      </c>
      <c r="B58" s="14"/>
      <c r="C58" s="14"/>
      <c r="D58" s="14"/>
      <c r="E58" s="14"/>
      <c r="F58" s="15" t="s">
        <v>1</v>
      </c>
      <c r="G58" s="139" t="str">
        <f>IF(SUM(G27:G57)&gt;0,AVERAGE(G27:G57)," ")</f>
        <v xml:space="preserve"> </v>
      </c>
      <c r="H58" s="140" t="str">
        <f>IF(SUM(H27:H57)&gt;0,AVERAGE(H27:H57)," ")</f>
        <v xml:space="preserve"> </v>
      </c>
      <c r="I58" s="188"/>
      <c r="J58" s="189"/>
      <c r="K58" s="137" t="str">
        <f t="shared" ref="K58:Y58" ca="1" si="4">IF(SUM(K27:K57)&gt;0,AVERAGE(K27:K57)," ")</f>
        <v xml:space="preserve"> </v>
      </c>
      <c r="L58" s="138" t="str">
        <f t="shared" si="4"/>
        <v xml:space="preserve"> </v>
      </c>
      <c r="M58" s="226"/>
      <c r="N58" s="139" t="str">
        <f t="shared" si="4"/>
        <v xml:space="preserve"> </v>
      </c>
      <c r="O58" s="140" t="str">
        <f t="shared" si="4"/>
        <v xml:space="preserve"> </v>
      </c>
      <c r="P58" s="137" t="str">
        <f t="shared" ca="1" si="4"/>
        <v xml:space="preserve"> </v>
      </c>
      <c r="Q58" s="138" t="str">
        <f t="shared" si="4"/>
        <v xml:space="preserve"> </v>
      </c>
      <c r="R58" s="226"/>
      <c r="S58" s="139" t="str">
        <f t="shared" si="4"/>
        <v xml:space="preserve"> </v>
      </c>
      <c r="T58" s="140" t="str">
        <f t="shared" si="4"/>
        <v xml:space="preserve"> </v>
      </c>
      <c r="U58" s="137" t="str">
        <f t="shared" ca="1" si="4"/>
        <v xml:space="preserve"> </v>
      </c>
      <c r="V58" s="138" t="str">
        <f t="shared" si="4"/>
        <v xml:space="preserve"> </v>
      </c>
      <c r="W58" s="226"/>
      <c r="X58" s="139" t="str">
        <f t="shared" si="4"/>
        <v xml:space="preserve"> </v>
      </c>
      <c r="Y58" s="140" t="str">
        <f t="shared" si="4"/>
        <v xml:space="preserve"> </v>
      </c>
    </row>
    <row r="59" spans="1:25" ht="11.1" customHeight="1" x14ac:dyDescent="0.2">
      <c r="A59" s="13" t="s">
        <v>29</v>
      </c>
      <c r="B59" s="14"/>
      <c r="C59" s="14"/>
      <c r="D59" s="14"/>
      <c r="E59" s="14"/>
      <c r="F59" s="15" t="s">
        <v>1</v>
      </c>
      <c r="G59" s="139" t="str">
        <f>IF(SUM(G27:G57)&gt;0,MAX(G27:G57)," ")</f>
        <v xml:space="preserve"> </v>
      </c>
      <c r="H59" s="140" t="str">
        <f>IF(SUM(H27:H57)&gt;0,MAX(H27:H57)," ")</f>
        <v xml:space="preserve"> </v>
      </c>
      <c r="I59" s="139" t="str">
        <f>IF(SUM(I27:J57)&gt;0,MAX(I27:J57)," ")</f>
        <v xml:space="preserve"> </v>
      </c>
      <c r="J59" s="140" t="str">
        <f t="shared" ref="J59:Y59" si="5">IF(SUM(J27:J57)&gt;0,MAX(J27:J57)," ")</f>
        <v xml:space="preserve"> </v>
      </c>
      <c r="K59" s="137" t="str">
        <f t="shared" ca="1" si="5"/>
        <v xml:space="preserve"> </v>
      </c>
      <c r="L59" s="138" t="str">
        <f t="shared" si="5"/>
        <v xml:space="preserve"> </v>
      </c>
      <c r="M59" s="227"/>
      <c r="N59" s="139" t="str">
        <f t="shared" si="5"/>
        <v xml:space="preserve"> </v>
      </c>
      <c r="O59" s="140" t="str">
        <f t="shared" si="5"/>
        <v xml:space="preserve"> </v>
      </c>
      <c r="P59" s="137" t="str">
        <f t="shared" ca="1" si="5"/>
        <v xml:space="preserve"> </v>
      </c>
      <c r="Q59" s="138" t="str">
        <f t="shared" si="5"/>
        <v xml:space="preserve"> </v>
      </c>
      <c r="R59" s="227"/>
      <c r="S59" s="139" t="str">
        <f t="shared" si="5"/>
        <v xml:space="preserve"> </v>
      </c>
      <c r="T59" s="140" t="str">
        <f t="shared" si="5"/>
        <v xml:space="preserve"> </v>
      </c>
      <c r="U59" s="137" t="str">
        <f t="shared" ca="1" si="5"/>
        <v xml:space="preserve"> </v>
      </c>
      <c r="V59" s="138" t="str">
        <f t="shared" si="5"/>
        <v xml:space="preserve"> </v>
      </c>
      <c r="W59" s="227"/>
      <c r="X59" s="139" t="str">
        <f t="shared" si="5"/>
        <v xml:space="preserve"> </v>
      </c>
      <c r="Y59" s="140" t="str">
        <f t="shared" si="5"/>
        <v xml:space="preserve"> </v>
      </c>
    </row>
    <row r="60" spans="1:25" ht="11.1" customHeight="1" x14ac:dyDescent="0.2">
      <c r="A60" s="13" t="s">
        <v>30</v>
      </c>
      <c r="B60" s="14"/>
      <c r="C60" s="14"/>
      <c r="D60" s="14"/>
      <c r="E60" s="14"/>
      <c r="F60" s="15" t="s">
        <v>1</v>
      </c>
      <c r="G60" s="139" t="str">
        <f>IF(SUM(G27:G57)&gt;0,MIN(G27:G57),"")</f>
        <v/>
      </c>
      <c r="H60" s="140" t="str">
        <f>IF(SUM(H27:H57)&gt;0,MIN(H27:H57),"")</f>
        <v/>
      </c>
      <c r="I60" s="139" t="str">
        <f>IF(SUM(I27:J57)&gt;0,MIN(I27:J57),"")</f>
        <v/>
      </c>
      <c r="J60" s="140" t="str">
        <f t="shared" ref="J60:Y60" si="6">IF(SUM(J27:J57)&gt;0,MIN(J27:J57),"")</f>
        <v/>
      </c>
      <c r="K60" s="137" t="str">
        <f t="shared" ca="1" si="6"/>
        <v/>
      </c>
      <c r="L60" s="138" t="str">
        <f t="shared" si="6"/>
        <v/>
      </c>
      <c r="M60" s="227"/>
      <c r="N60" s="139" t="str">
        <f t="shared" si="6"/>
        <v/>
      </c>
      <c r="O60" s="140" t="str">
        <f t="shared" si="6"/>
        <v/>
      </c>
      <c r="P60" s="137" t="str">
        <f t="shared" ca="1" si="6"/>
        <v/>
      </c>
      <c r="Q60" s="138" t="str">
        <f t="shared" si="6"/>
        <v/>
      </c>
      <c r="R60" s="227"/>
      <c r="S60" s="139" t="str">
        <f t="shared" si="6"/>
        <v/>
      </c>
      <c r="T60" s="140" t="str">
        <f t="shared" si="6"/>
        <v/>
      </c>
      <c r="U60" s="137" t="str">
        <f t="shared" ca="1" si="6"/>
        <v/>
      </c>
      <c r="V60" s="138" t="str">
        <f t="shared" si="6"/>
        <v/>
      </c>
      <c r="W60" s="227"/>
      <c r="X60" s="139" t="str">
        <f t="shared" si="6"/>
        <v/>
      </c>
      <c r="Y60" s="140" t="str">
        <f t="shared" si="6"/>
        <v/>
      </c>
    </row>
    <row r="61" spans="1:25" ht="11.1" customHeight="1" x14ac:dyDescent="0.2">
      <c r="A61" s="34" t="s">
        <v>47</v>
      </c>
      <c r="B61" s="17"/>
      <c r="C61" s="17"/>
      <c r="D61" s="17"/>
      <c r="E61" s="17"/>
      <c r="F61" s="26"/>
      <c r="G61" s="184"/>
      <c r="H61" s="185"/>
      <c r="I61" s="129" t="s">
        <v>1</v>
      </c>
      <c r="J61" s="129"/>
      <c r="K61" s="229"/>
      <c r="L61" s="190"/>
      <c r="M61" s="227"/>
      <c r="N61" s="129"/>
      <c r="O61" s="129"/>
      <c r="P61" s="190"/>
      <c r="Q61" s="190"/>
      <c r="R61" s="227"/>
      <c r="S61" s="129"/>
      <c r="T61" s="129"/>
      <c r="U61" s="190"/>
      <c r="V61" s="190"/>
      <c r="W61" s="227"/>
      <c r="X61" s="129"/>
      <c r="Y61" s="129"/>
    </row>
    <row r="62" spans="1:25" ht="11.1" customHeight="1" thickBot="1" x14ac:dyDescent="0.25">
      <c r="A62" s="18" t="s">
        <v>31</v>
      </c>
      <c r="B62" s="19"/>
      <c r="C62" s="19"/>
      <c r="D62" s="19"/>
      <c r="E62" s="19"/>
      <c r="F62" s="21"/>
      <c r="G62" s="186"/>
      <c r="H62" s="187"/>
      <c r="I62" s="129"/>
      <c r="J62" s="130"/>
      <c r="K62" s="230"/>
      <c r="L62" s="191"/>
      <c r="M62" s="228"/>
      <c r="N62" s="130"/>
      <c r="O62" s="130"/>
      <c r="P62" s="191"/>
      <c r="Q62" s="191"/>
      <c r="R62" s="228"/>
      <c r="S62" s="130"/>
      <c r="T62" s="130"/>
      <c r="U62" s="191"/>
      <c r="V62" s="191"/>
      <c r="W62" s="228"/>
      <c r="X62" s="130"/>
      <c r="Y62" s="130"/>
    </row>
    <row r="63" spans="1:25" ht="11.25" customHeight="1" thickBot="1" x14ac:dyDescent="0.25">
      <c r="A63" s="16" t="s">
        <v>41</v>
      </c>
      <c r="B63" s="17"/>
      <c r="C63" s="17"/>
      <c r="D63" s="17"/>
      <c r="E63" s="17"/>
      <c r="F63" s="26"/>
      <c r="G63" s="225">
        <f>SUM(G27:G57)</f>
        <v>0</v>
      </c>
      <c r="H63" s="225"/>
      <c r="I63" s="5"/>
      <c r="J63" s="63" t="s">
        <v>58</v>
      </c>
      <c r="K63" s="57"/>
      <c r="L63" s="57"/>
      <c r="M63" s="57"/>
      <c r="N63" s="57"/>
      <c r="O63" s="57"/>
      <c r="P63" s="57"/>
      <c r="Q63" s="57"/>
      <c r="R63" s="57"/>
      <c r="S63" s="57"/>
      <c r="T63" s="57"/>
      <c r="U63" s="65" t="s">
        <v>100</v>
      </c>
      <c r="V63" s="57"/>
      <c r="W63" s="57"/>
      <c r="X63" s="57"/>
      <c r="Y63" s="60"/>
    </row>
    <row r="64" spans="1:25" ht="5.25" customHeight="1" x14ac:dyDescent="0.2">
      <c r="A64" s="47"/>
      <c r="B64" s="48"/>
      <c r="C64" s="48"/>
      <c r="D64" s="48"/>
      <c r="E64" s="48"/>
      <c r="F64" s="48"/>
      <c r="G64" s="48"/>
      <c r="H64" s="48"/>
      <c r="I64" s="48"/>
      <c r="J64" s="53"/>
      <c r="K64" s="58"/>
      <c r="L64" s="58"/>
      <c r="M64" s="58"/>
      <c r="N64" s="58"/>
      <c r="O64" s="58"/>
      <c r="P64" s="58"/>
      <c r="Q64" s="58"/>
      <c r="R64" s="58"/>
      <c r="S64" s="58"/>
      <c r="T64" s="58"/>
      <c r="U64" s="64"/>
      <c r="V64" s="58"/>
      <c r="W64" s="58"/>
      <c r="X64" s="58"/>
      <c r="Y64" s="59"/>
    </row>
    <row r="65" spans="1:25" ht="9.75" customHeight="1" x14ac:dyDescent="0.2">
      <c r="A65" s="46" t="s">
        <v>32</v>
      </c>
      <c r="B65" s="5"/>
      <c r="C65" s="5"/>
      <c r="D65" s="5"/>
      <c r="E65" s="5"/>
      <c r="F65" s="5"/>
      <c r="G65" s="5"/>
      <c r="H65" s="5"/>
      <c r="I65" s="5"/>
      <c r="J65" s="231"/>
      <c r="K65" s="232"/>
      <c r="L65" s="232"/>
      <c r="M65" s="232"/>
      <c r="N65" s="232"/>
      <c r="O65" s="232"/>
      <c r="P65" s="232"/>
      <c r="Q65" s="232"/>
      <c r="R65" s="232"/>
      <c r="S65" s="232"/>
      <c r="T65" s="233"/>
      <c r="U65" s="192">
        <v>222</v>
      </c>
      <c r="V65" s="193"/>
      <c r="W65" s="193"/>
      <c r="X65" s="193"/>
      <c r="Y65" s="194"/>
    </row>
    <row r="66" spans="1:25" ht="10.5" customHeight="1" x14ac:dyDescent="0.2">
      <c r="A66" s="46" t="s">
        <v>33</v>
      </c>
      <c r="B66" s="5"/>
      <c r="C66" s="5"/>
      <c r="D66" s="5"/>
      <c r="E66" s="5"/>
      <c r="F66" s="5"/>
      <c r="G66" s="5"/>
      <c r="H66" s="5"/>
      <c r="I66" s="5"/>
      <c r="J66" s="234"/>
      <c r="K66" s="235"/>
      <c r="L66" s="235"/>
      <c r="M66" s="235"/>
      <c r="N66" s="235"/>
      <c r="O66" s="235"/>
      <c r="P66" s="235"/>
      <c r="Q66" s="235"/>
      <c r="R66" s="235"/>
      <c r="S66" s="235"/>
      <c r="T66" s="236"/>
      <c r="U66" s="195"/>
      <c r="V66" s="196"/>
      <c r="W66" s="196"/>
      <c r="X66" s="196"/>
      <c r="Y66" s="197"/>
    </row>
    <row r="67" spans="1:25" ht="10.5" customHeight="1" x14ac:dyDescent="0.2">
      <c r="A67" s="46" t="s">
        <v>34</v>
      </c>
      <c r="B67" s="5"/>
      <c r="C67" s="5"/>
      <c r="D67" s="5"/>
      <c r="E67" s="5"/>
      <c r="F67" s="5"/>
      <c r="G67" s="5"/>
      <c r="H67" s="5"/>
      <c r="I67" s="5"/>
      <c r="J67" s="240" t="s">
        <v>61</v>
      </c>
      <c r="K67" s="241"/>
      <c r="L67" s="241"/>
      <c r="M67" s="241"/>
      <c r="N67" s="241"/>
      <c r="O67" s="241"/>
      <c r="P67" s="241"/>
      <c r="Q67" s="241"/>
      <c r="R67" s="242"/>
      <c r="S67" s="211" t="s">
        <v>62</v>
      </c>
      <c r="T67" s="212"/>
      <c r="U67" s="212"/>
      <c r="V67" s="212"/>
      <c r="W67" s="212"/>
      <c r="X67" s="212"/>
      <c r="Y67" s="213"/>
    </row>
    <row r="68" spans="1:25" ht="10.5" customHeight="1" x14ac:dyDescent="0.2">
      <c r="A68" s="46" t="s">
        <v>49</v>
      </c>
      <c r="B68" s="5"/>
      <c r="C68" s="5"/>
      <c r="D68" s="5"/>
      <c r="E68" s="5"/>
      <c r="F68" s="5"/>
      <c r="G68" s="5"/>
      <c r="H68" s="5"/>
      <c r="I68" s="5"/>
      <c r="J68" s="243"/>
      <c r="K68" s="244"/>
      <c r="L68" s="244"/>
      <c r="M68" s="244"/>
      <c r="N68" s="244"/>
      <c r="O68" s="244"/>
      <c r="P68" s="244"/>
      <c r="Q68" s="244"/>
      <c r="R68" s="245"/>
      <c r="S68" s="214"/>
      <c r="T68" s="215"/>
      <c r="U68" s="215"/>
      <c r="V68" s="215"/>
      <c r="W68" s="215"/>
      <c r="X68" s="215"/>
      <c r="Y68" s="216"/>
    </row>
    <row r="69" spans="1:25" ht="10.5" customHeight="1" x14ac:dyDescent="0.2">
      <c r="A69" s="46" t="s">
        <v>97</v>
      </c>
      <c r="B69" s="5"/>
      <c r="C69" s="5"/>
      <c r="D69" s="5"/>
      <c r="E69" s="5"/>
      <c r="F69" s="5"/>
      <c r="G69" s="5"/>
      <c r="H69" s="5"/>
      <c r="I69" s="5"/>
      <c r="J69" s="231"/>
      <c r="K69" s="232"/>
      <c r="L69" s="232"/>
      <c r="M69" s="232"/>
      <c r="N69" s="232"/>
      <c r="O69" s="232"/>
      <c r="P69" s="232"/>
      <c r="Q69" s="232"/>
      <c r="R69" s="233"/>
      <c r="S69" s="246"/>
      <c r="T69" s="247"/>
      <c r="U69" s="247"/>
      <c r="V69" s="247"/>
      <c r="W69" s="247"/>
      <c r="X69" s="247"/>
      <c r="Y69" s="248"/>
    </row>
    <row r="70" spans="1:25" ht="10.5" customHeight="1" thickBot="1" x14ac:dyDescent="0.25">
      <c r="A70" s="46" t="s">
        <v>50</v>
      </c>
      <c r="B70" s="5"/>
      <c r="C70" s="5"/>
      <c r="D70" s="5"/>
      <c r="E70" s="5"/>
      <c r="F70" s="5"/>
      <c r="G70" s="5"/>
      <c r="H70" s="5"/>
      <c r="I70" s="5"/>
      <c r="J70" s="237"/>
      <c r="K70" s="238"/>
      <c r="L70" s="238"/>
      <c r="M70" s="238"/>
      <c r="N70" s="238"/>
      <c r="O70" s="238"/>
      <c r="P70" s="238"/>
      <c r="Q70" s="238"/>
      <c r="R70" s="239"/>
      <c r="S70" s="249"/>
      <c r="T70" s="250"/>
      <c r="U70" s="250"/>
      <c r="V70" s="250"/>
      <c r="W70" s="250"/>
      <c r="X70" s="250"/>
      <c r="Y70" s="251"/>
    </row>
    <row r="71" spans="1:25" ht="10.5" customHeight="1" x14ac:dyDescent="0.2">
      <c r="A71" s="46" t="s">
        <v>98</v>
      </c>
      <c r="B71" s="5"/>
      <c r="C71" s="5"/>
      <c r="D71" s="5"/>
      <c r="E71" s="5"/>
      <c r="F71" s="5"/>
      <c r="G71" s="5"/>
      <c r="H71" s="5"/>
      <c r="I71" s="5"/>
      <c r="J71" s="63" t="s">
        <v>59</v>
      </c>
      <c r="K71" s="57"/>
      <c r="L71" s="57"/>
      <c r="M71" s="57"/>
      <c r="N71" s="57"/>
      <c r="O71" s="57"/>
      <c r="P71" s="57"/>
      <c r="Q71" s="57"/>
      <c r="R71" s="57"/>
      <c r="S71" s="57"/>
      <c r="T71" s="57"/>
      <c r="U71" s="65" t="s">
        <v>100</v>
      </c>
      <c r="V71" s="57"/>
      <c r="W71" s="57"/>
      <c r="X71" s="57"/>
      <c r="Y71" s="60"/>
    </row>
    <row r="72" spans="1:25" ht="11.25" customHeight="1" x14ac:dyDescent="0.2">
      <c r="A72" s="46" t="s">
        <v>51</v>
      </c>
      <c r="B72" s="5"/>
      <c r="C72" s="5"/>
      <c r="D72" s="5"/>
      <c r="E72" s="5"/>
      <c r="F72" s="5"/>
      <c r="G72" s="5"/>
      <c r="H72" s="5"/>
      <c r="I72" s="5"/>
      <c r="J72" s="62" t="s">
        <v>60</v>
      </c>
      <c r="K72" s="58"/>
      <c r="L72" s="58"/>
      <c r="M72" s="58"/>
      <c r="N72" s="58"/>
      <c r="O72" s="58"/>
      <c r="P72" s="58"/>
      <c r="Q72" s="58"/>
      <c r="R72" s="58"/>
      <c r="S72" s="58"/>
      <c r="T72" s="58"/>
      <c r="U72" s="64"/>
      <c r="V72" s="58"/>
      <c r="W72" s="58"/>
      <c r="X72" s="58"/>
      <c r="Y72" s="59"/>
    </row>
    <row r="73" spans="1:25" ht="11.25" customHeight="1" x14ac:dyDescent="0.2">
      <c r="A73" s="46" t="s">
        <v>52</v>
      </c>
      <c r="B73" s="5"/>
      <c r="C73" s="5"/>
      <c r="D73" s="5"/>
      <c r="E73" s="5"/>
      <c r="F73" s="5"/>
      <c r="G73" s="5"/>
      <c r="H73" s="5"/>
      <c r="I73" s="5"/>
      <c r="J73" s="198"/>
      <c r="K73" s="193"/>
      <c r="L73" s="193"/>
      <c r="M73" s="193"/>
      <c r="N73" s="193"/>
      <c r="O73" s="193"/>
      <c r="P73" s="193"/>
      <c r="Q73" s="193"/>
      <c r="R73" s="193"/>
      <c r="S73" s="193"/>
      <c r="T73" s="199"/>
      <c r="U73" s="192"/>
      <c r="V73" s="203"/>
      <c r="W73" s="203"/>
      <c r="X73" s="203"/>
      <c r="Y73" s="204"/>
    </row>
    <row r="74" spans="1:25" ht="9.75" customHeight="1" thickBot="1" x14ac:dyDescent="0.25">
      <c r="A74" s="50" t="s">
        <v>53</v>
      </c>
      <c r="B74" s="51"/>
      <c r="C74" s="51"/>
      <c r="D74" s="51"/>
      <c r="E74" s="51"/>
      <c r="F74" s="51"/>
      <c r="G74" s="51"/>
      <c r="H74" s="51"/>
      <c r="I74" s="51"/>
      <c r="J74" s="200"/>
      <c r="K74" s="201"/>
      <c r="L74" s="201"/>
      <c r="M74" s="201"/>
      <c r="N74" s="201"/>
      <c r="O74" s="201"/>
      <c r="P74" s="201"/>
      <c r="Q74" s="201"/>
      <c r="R74" s="201"/>
      <c r="S74" s="201"/>
      <c r="T74" s="202"/>
      <c r="U74" s="205"/>
      <c r="V74" s="206"/>
      <c r="W74" s="206"/>
      <c r="X74" s="206"/>
      <c r="Y74" s="207"/>
    </row>
    <row r="75" spans="1:25" ht="13.5" customHeight="1" x14ac:dyDescent="0.2">
      <c r="J75" s="222" t="s">
        <v>54</v>
      </c>
      <c r="K75" s="222"/>
      <c r="L75" s="56">
        <v>3</v>
      </c>
      <c r="M75" s="56"/>
    </row>
    <row r="79" spans="1:25" ht="10.5" customHeight="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nopI7Pz1g2StvlzF88j5emileJMx12SRsSvOAtqa5iemUGWdvu0S7vDxhRUk1gt6m2TpsPmp6XD25xn9klSGxw==" saltValue="tVIExOMahx58vTLuIgKtAg==" spinCount="100000" sheet="1" selectLockedCells="1"/>
  <mergeCells count="356">
    <mergeCell ref="W25:Y25"/>
    <mergeCell ref="M21:O21"/>
    <mergeCell ref="M22:O22"/>
    <mergeCell ref="M23:O23"/>
    <mergeCell ref="M24:O24"/>
    <mergeCell ref="M25:O25"/>
    <mergeCell ref="R24:T24"/>
    <mergeCell ref="U26:V26"/>
    <mergeCell ref="W21:Y21"/>
    <mergeCell ref="W22:Y22"/>
    <mergeCell ref="R23:T23"/>
    <mergeCell ref="R25:T25"/>
    <mergeCell ref="N26:O26"/>
    <mergeCell ref="S26:T26"/>
    <mergeCell ref="W23:Y23"/>
    <mergeCell ref="R20:T20"/>
    <mergeCell ref="R21:T21"/>
    <mergeCell ref="R22:T22"/>
    <mergeCell ref="J69:R70"/>
    <mergeCell ref="J67:R68"/>
    <mergeCell ref="M18:O18"/>
    <mergeCell ref="M19:O19"/>
    <mergeCell ref="M20:O20"/>
    <mergeCell ref="S69:Y70"/>
    <mergeCell ref="W18:Y18"/>
    <mergeCell ref="W19:Y19"/>
    <mergeCell ref="W58:W62"/>
    <mergeCell ref="X43:Y43"/>
    <mergeCell ref="X55:Y55"/>
    <mergeCell ref="U55:V55"/>
    <mergeCell ref="X27:Y27"/>
    <mergeCell ref="X28:Y28"/>
    <mergeCell ref="R58:R62"/>
    <mergeCell ref="U56:V56"/>
    <mergeCell ref="U57:V57"/>
    <mergeCell ref="S57:T57"/>
    <mergeCell ref="X26:Y26"/>
    <mergeCell ref="W24:Y24"/>
    <mergeCell ref="P57:Q57"/>
    <mergeCell ref="X58:Y58"/>
    <mergeCell ref="X48:Y48"/>
    <mergeCell ref="X35:Y35"/>
    <mergeCell ref="W20:Y20"/>
    <mergeCell ref="P61:Q62"/>
    <mergeCell ref="J75:K75"/>
    <mergeCell ref="E26:F26"/>
    <mergeCell ref="X47:Y47"/>
    <mergeCell ref="X39:Y39"/>
    <mergeCell ref="X31:Y31"/>
    <mergeCell ref="X32:Y32"/>
    <mergeCell ref="X33:Y33"/>
    <mergeCell ref="G63:H63"/>
    <mergeCell ref="N61:O62"/>
    <mergeCell ref="S60:T60"/>
    <mergeCell ref="U59:V59"/>
    <mergeCell ref="U60:V60"/>
    <mergeCell ref="N59:O59"/>
    <mergeCell ref="I61:J62"/>
    <mergeCell ref="M58:M62"/>
    <mergeCell ref="K61:L62"/>
    <mergeCell ref="S59:T59"/>
    <mergeCell ref="U20:V20"/>
    <mergeCell ref="J65:T66"/>
    <mergeCell ref="U65:Y66"/>
    <mergeCell ref="J73:T74"/>
    <mergeCell ref="U73:Y74"/>
    <mergeCell ref="R18:T18"/>
    <mergeCell ref="R19:T19"/>
    <mergeCell ref="S67:Y68"/>
    <mergeCell ref="K17:O17"/>
    <mergeCell ref="X54:Y54"/>
    <mergeCell ref="X56:Y56"/>
    <mergeCell ref="X40:Y40"/>
    <mergeCell ref="X41:Y41"/>
    <mergeCell ref="X42:Y42"/>
    <mergeCell ref="X52:Y52"/>
    <mergeCell ref="X53:Y53"/>
    <mergeCell ref="N58:O58"/>
    <mergeCell ref="X57:Y57"/>
    <mergeCell ref="P17:T17"/>
    <mergeCell ref="U17:Y17"/>
    <mergeCell ref="X50:Y50"/>
    <mergeCell ref="X29:Y29"/>
    <mergeCell ref="X30:Y30"/>
    <mergeCell ref="X34:Y34"/>
    <mergeCell ref="S56:T56"/>
    <mergeCell ref="N60:O60"/>
    <mergeCell ref="P58:Q58"/>
    <mergeCell ref="S58:T58"/>
    <mergeCell ref="U58:V58"/>
    <mergeCell ref="S61:T62"/>
    <mergeCell ref="U61:V62"/>
    <mergeCell ref="U54:V54"/>
    <mergeCell ref="U47:V47"/>
    <mergeCell ref="U48:V48"/>
    <mergeCell ref="U49:V49"/>
    <mergeCell ref="U50:V50"/>
    <mergeCell ref="U52:V52"/>
    <mergeCell ref="U51:V51"/>
    <mergeCell ref="S55:T55"/>
    <mergeCell ref="S49:T49"/>
    <mergeCell ref="S50:T50"/>
    <mergeCell ref="S51:T51"/>
    <mergeCell ref="S52:T52"/>
    <mergeCell ref="S54:T54"/>
    <mergeCell ref="P48:Q48"/>
    <mergeCell ref="P59:Q59"/>
    <mergeCell ref="P60:Q60"/>
    <mergeCell ref="X36:Y36"/>
    <mergeCell ref="X37:Y37"/>
    <mergeCell ref="X38:Y38"/>
    <mergeCell ref="X44:Y44"/>
    <mergeCell ref="X45:Y45"/>
    <mergeCell ref="X46:Y46"/>
    <mergeCell ref="X51:Y51"/>
    <mergeCell ref="X49:Y49"/>
    <mergeCell ref="S39:T39"/>
    <mergeCell ref="S40:T40"/>
    <mergeCell ref="S47:T47"/>
    <mergeCell ref="S48:T48"/>
    <mergeCell ref="S41:T41"/>
    <mergeCell ref="S42:T42"/>
    <mergeCell ref="S43:T43"/>
    <mergeCell ref="S44:T44"/>
    <mergeCell ref="U34:V34"/>
    <mergeCell ref="U44:V44"/>
    <mergeCell ref="U36:V36"/>
    <mergeCell ref="U37:V37"/>
    <mergeCell ref="U38:V38"/>
    <mergeCell ref="U45:V45"/>
    <mergeCell ref="U46:V46"/>
    <mergeCell ref="U40:V40"/>
    <mergeCell ref="U41:V41"/>
    <mergeCell ref="U42:V42"/>
    <mergeCell ref="U43:V43"/>
    <mergeCell ref="U27:V27"/>
    <mergeCell ref="U28:V28"/>
    <mergeCell ref="U29:V29"/>
    <mergeCell ref="U30:V30"/>
    <mergeCell ref="U35:V35"/>
    <mergeCell ref="S53:T53"/>
    <mergeCell ref="S45:T45"/>
    <mergeCell ref="S46:T46"/>
    <mergeCell ref="S37:T37"/>
    <mergeCell ref="S38:T38"/>
    <mergeCell ref="S32:T32"/>
    <mergeCell ref="S33:T33"/>
    <mergeCell ref="S34:T34"/>
    <mergeCell ref="S35:T35"/>
    <mergeCell ref="S28:T28"/>
    <mergeCell ref="S29:T29"/>
    <mergeCell ref="S30:T30"/>
    <mergeCell ref="S31:T31"/>
    <mergeCell ref="S36:T36"/>
    <mergeCell ref="U39:V39"/>
    <mergeCell ref="U53:V53"/>
    <mergeCell ref="U31:V31"/>
    <mergeCell ref="U32:V32"/>
    <mergeCell ref="U33:V33"/>
    <mergeCell ref="P44:Q44"/>
    <mergeCell ref="P52:Q52"/>
    <mergeCell ref="N51:O51"/>
    <mergeCell ref="N52:O52"/>
    <mergeCell ref="N55:O55"/>
    <mergeCell ref="N56:O56"/>
    <mergeCell ref="N53:O53"/>
    <mergeCell ref="N54:O54"/>
    <mergeCell ref="P53:Q53"/>
    <mergeCell ref="P54:Q54"/>
    <mergeCell ref="P55:Q55"/>
    <mergeCell ref="N47:O47"/>
    <mergeCell ref="N48:O48"/>
    <mergeCell ref="N45:O45"/>
    <mergeCell ref="N46:O46"/>
    <mergeCell ref="N50:O50"/>
    <mergeCell ref="P56:Q56"/>
    <mergeCell ref="P49:Q49"/>
    <mergeCell ref="P50:Q50"/>
    <mergeCell ref="P51:Q51"/>
    <mergeCell ref="P45:Q45"/>
    <mergeCell ref="P46:Q46"/>
    <mergeCell ref="P47:Q47"/>
    <mergeCell ref="P29:Q29"/>
    <mergeCell ref="P30:Q30"/>
    <mergeCell ref="P31:Q31"/>
    <mergeCell ref="P32:Q32"/>
    <mergeCell ref="P33:Q33"/>
    <mergeCell ref="N39:O39"/>
    <mergeCell ref="N40:O40"/>
    <mergeCell ref="N42:O42"/>
    <mergeCell ref="N43:O43"/>
    <mergeCell ref="N33:O33"/>
    <mergeCell ref="N34:O34"/>
    <mergeCell ref="N35:O35"/>
    <mergeCell ref="N36:O36"/>
    <mergeCell ref="N37:O37"/>
    <mergeCell ref="N38:O38"/>
    <mergeCell ref="P41:Q41"/>
    <mergeCell ref="P42:Q42"/>
    <mergeCell ref="P43:Q43"/>
    <mergeCell ref="K38:L38"/>
    <mergeCell ref="K39:L39"/>
    <mergeCell ref="P40:Q40"/>
    <mergeCell ref="K55:L55"/>
    <mergeCell ref="K56:L56"/>
    <mergeCell ref="K57:L57"/>
    <mergeCell ref="N41:O41"/>
    <mergeCell ref="K48:L48"/>
    <mergeCell ref="K49:L49"/>
    <mergeCell ref="K50:L50"/>
    <mergeCell ref="K51:L51"/>
    <mergeCell ref="K52:L52"/>
    <mergeCell ref="K53:L53"/>
    <mergeCell ref="K42:L42"/>
    <mergeCell ref="K43:L43"/>
    <mergeCell ref="K44:L44"/>
    <mergeCell ref="K45:L45"/>
    <mergeCell ref="K46:L46"/>
    <mergeCell ref="K47:L47"/>
    <mergeCell ref="K40:L40"/>
    <mergeCell ref="K41:L41"/>
    <mergeCell ref="N57:O57"/>
    <mergeCell ref="N44:O44"/>
    <mergeCell ref="N49:O49"/>
    <mergeCell ref="G50:H50"/>
    <mergeCell ref="G51:H51"/>
    <mergeCell ref="G52:H52"/>
    <mergeCell ref="G53:H53"/>
    <mergeCell ref="G54:H54"/>
    <mergeCell ref="K54:L54"/>
    <mergeCell ref="G55:H55"/>
    <mergeCell ref="G60:H60"/>
    <mergeCell ref="G61:H62"/>
    <mergeCell ref="G56:H56"/>
    <mergeCell ref="G57:H57"/>
    <mergeCell ref="G58:H58"/>
    <mergeCell ref="G59:H59"/>
    <mergeCell ref="I59:J59"/>
    <mergeCell ref="I60:J60"/>
    <mergeCell ref="K59:L59"/>
    <mergeCell ref="K60:L60"/>
    <mergeCell ref="I58:J58"/>
    <mergeCell ref="K58:L58"/>
    <mergeCell ref="G44:H44"/>
    <mergeCell ref="G45:H45"/>
    <mergeCell ref="G46:H46"/>
    <mergeCell ref="G47:H47"/>
    <mergeCell ref="G48:H48"/>
    <mergeCell ref="G49:H49"/>
    <mergeCell ref="G38:H38"/>
    <mergeCell ref="G39:H39"/>
    <mergeCell ref="G40:H40"/>
    <mergeCell ref="G41:H41"/>
    <mergeCell ref="G42:H42"/>
    <mergeCell ref="G43:H43"/>
    <mergeCell ref="G34:H34"/>
    <mergeCell ref="G35:H35"/>
    <mergeCell ref="G36:H36"/>
    <mergeCell ref="G37:H37"/>
    <mergeCell ref="K28:L28"/>
    <mergeCell ref="K29:L29"/>
    <mergeCell ref="K30:L30"/>
    <mergeCell ref="K31:L31"/>
    <mergeCell ref="S27:T27"/>
    <mergeCell ref="G31:H31"/>
    <mergeCell ref="K32:L32"/>
    <mergeCell ref="K33:L33"/>
    <mergeCell ref="K34:L34"/>
    <mergeCell ref="K35:L35"/>
    <mergeCell ref="K36:L36"/>
    <mergeCell ref="N27:O27"/>
    <mergeCell ref="N28:O28"/>
    <mergeCell ref="N29:O29"/>
    <mergeCell ref="N30:O30"/>
    <mergeCell ref="N31:O31"/>
    <mergeCell ref="N32:O32"/>
    <mergeCell ref="K37:L37"/>
    <mergeCell ref="P27:Q27"/>
    <mergeCell ref="P28:Q28"/>
    <mergeCell ref="K21:L21"/>
    <mergeCell ref="P19:Q19"/>
    <mergeCell ref="P20:Q20"/>
    <mergeCell ref="P21:Q21"/>
    <mergeCell ref="P22:Q22"/>
    <mergeCell ref="I19:J19"/>
    <mergeCell ref="G27:H27"/>
    <mergeCell ref="K27:L27"/>
    <mergeCell ref="G25:H25"/>
    <mergeCell ref="G26:H26"/>
    <mergeCell ref="K25:L25"/>
    <mergeCell ref="I25:J25"/>
    <mergeCell ref="Q14:S14"/>
    <mergeCell ref="G18:H18"/>
    <mergeCell ref="G19:H19"/>
    <mergeCell ref="D9:L9"/>
    <mergeCell ref="D10:L10"/>
    <mergeCell ref="D11:L11"/>
    <mergeCell ref="K14:O14"/>
    <mergeCell ref="O11:Q11"/>
    <mergeCell ref="S11:Y11"/>
    <mergeCell ref="T14:U14"/>
    <mergeCell ref="G17:H17"/>
    <mergeCell ref="I17:J17"/>
    <mergeCell ref="K19:L19"/>
    <mergeCell ref="A14:I14"/>
    <mergeCell ref="R13:S13"/>
    <mergeCell ref="U15:X15"/>
    <mergeCell ref="U19:V19"/>
    <mergeCell ref="D5:L5"/>
    <mergeCell ref="D6:L6"/>
    <mergeCell ref="D7:L7"/>
    <mergeCell ref="D8:L8"/>
    <mergeCell ref="M13:N13"/>
    <mergeCell ref="X60:Y60"/>
    <mergeCell ref="I18:J18"/>
    <mergeCell ref="I22:J22"/>
    <mergeCell ref="G24:H24"/>
    <mergeCell ref="I21:J21"/>
    <mergeCell ref="G20:H20"/>
    <mergeCell ref="G21:H21"/>
    <mergeCell ref="G22:H22"/>
    <mergeCell ref="G23:H23"/>
    <mergeCell ref="K23:L23"/>
    <mergeCell ref="P34:Q34"/>
    <mergeCell ref="K26:L26"/>
    <mergeCell ref="I20:J20"/>
    <mergeCell ref="P23:Q23"/>
    <mergeCell ref="P24:Q24"/>
    <mergeCell ref="U21:V21"/>
    <mergeCell ref="U22:V22"/>
    <mergeCell ref="U23:V23"/>
    <mergeCell ref="P25:Q25"/>
    <mergeCell ref="A79:Y79"/>
    <mergeCell ref="G32:H32"/>
    <mergeCell ref="G33:H33"/>
    <mergeCell ref="G28:H28"/>
    <mergeCell ref="G29:H29"/>
    <mergeCell ref="G30:H30"/>
    <mergeCell ref="X61:Y62"/>
    <mergeCell ref="U18:V18"/>
    <mergeCell ref="U24:V24"/>
    <mergeCell ref="U25:V25"/>
    <mergeCell ref="P18:Q18"/>
    <mergeCell ref="K18:L18"/>
    <mergeCell ref="P35:Q35"/>
    <mergeCell ref="P37:Q37"/>
    <mergeCell ref="P38:Q38"/>
    <mergeCell ref="X59:Y59"/>
    <mergeCell ref="P39:Q39"/>
    <mergeCell ref="P36:Q36"/>
    <mergeCell ref="P26:Q26"/>
    <mergeCell ref="K20:L20"/>
    <mergeCell ref="K24:L24"/>
    <mergeCell ref="I23:J23"/>
    <mergeCell ref="K22:L22"/>
    <mergeCell ref="I24:J24"/>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_x000a_" sqref="W27:W57 R27:R57 M28 M29:M57 M27" xr:uid="{2BB7F897-CB99-4F2C-B716-569F6CAC0657}">
      <formula1>$Z$18:$Z$19</formula1>
    </dataValidation>
  </dataValidations>
  <printOptions horizontalCentered="1" verticalCentered="1"/>
  <pageMargins left="0.25" right="0.25" top="0.25" bottom="0.25" header="0.25" footer="0.25"/>
  <pageSetup scale="94" orientation="portrait" r:id="rId1"/>
  <headerFooter alignWithMargins="0"/>
  <rowBreaks count="1" manualBreakCount="1">
    <brk id="1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80"/>
  <sheetViews>
    <sheetView showGridLines="0" topLeftCell="B1" zoomScale="130" zoomScaleNormal="130" workbookViewId="0">
      <selection activeCell="Z15" sqref="Z15"/>
    </sheetView>
  </sheetViews>
  <sheetFormatPr defaultRowHeight="12.75" x14ac:dyDescent="0.2"/>
  <cols>
    <col min="1" max="8" width="4.7109375" customWidth="1"/>
    <col min="9" max="9" width="2.5703125" customWidth="1"/>
    <col min="10" max="13" width="4.7109375" customWidth="1"/>
    <col min="14" max="14" width="3.140625" customWidth="1"/>
    <col min="15" max="18" width="4.7109375" customWidth="1"/>
    <col min="19" max="19" width="2.7109375" customWidth="1"/>
    <col min="20" max="23" width="4.7109375" customWidth="1"/>
    <col min="24" max="24" width="2.42578125" customWidth="1"/>
    <col min="25" max="26" width="4.7109375" customWidth="1"/>
  </cols>
  <sheetData>
    <row r="1" spans="1:26" s="42" customFormat="1" ht="12" customHeight="1" x14ac:dyDescent="0.2">
      <c r="A1" s="40"/>
      <c r="B1" s="40"/>
      <c r="C1" s="40"/>
      <c r="D1" s="70" t="s">
        <v>45</v>
      </c>
      <c r="E1" s="40"/>
      <c r="F1" s="40"/>
      <c r="G1" s="40"/>
      <c r="H1" s="40"/>
      <c r="I1" s="40"/>
      <c r="J1" s="40"/>
      <c r="K1" s="40"/>
      <c r="L1" s="40"/>
      <c r="M1" s="40"/>
      <c r="N1" s="40"/>
      <c r="O1" s="40"/>
      <c r="P1" s="40"/>
      <c r="Q1" s="40"/>
      <c r="R1" s="40"/>
      <c r="S1" s="40"/>
      <c r="T1" s="40"/>
      <c r="U1" s="40"/>
      <c r="V1" s="40"/>
      <c r="W1" s="40"/>
      <c r="X1" s="40"/>
      <c r="Y1" s="40"/>
      <c r="Z1" s="40"/>
    </row>
    <row r="2" spans="1:26" s="42" customFormat="1" ht="12" customHeight="1" x14ac:dyDescent="0.2">
      <c r="A2" s="41"/>
      <c r="B2" s="41"/>
      <c r="C2" s="41"/>
      <c r="D2" s="71" t="s">
        <v>48</v>
      </c>
      <c r="E2" s="41"/>
      <c r="F2" s="41"/>
      <c r="G2" s="41"/>
      <c r="H2" s="41"/>
      <c r="I2" s="41"/>
      <c r="J2" s="41"/>
      <c r="K2" s="41"/>
      <c r="L2" s="41"/>
      <c r="M2" s="41"/>
      <c r="N2" s="41"/>
      <c r="O2" s="41"/>
      <c r="P2" s="41"/>
      <c r="Q2" s="41"/>
      <c r="R2" s="41"/>
      <c r="S2" s="41"/>
      <c r="T2" s="41"/>
      <c r="U2" s="41"/>
      <c r="V2" s="41"/>
      <c r="W2" s="41"/>
      <c r="X2" s="41"/>
      <c r="Y2" s="41"/>
      <c r="Z2" s="41"/>
    </row>
    <row r="3" spans="1:26" s="42" customFormat="1" ht="11.25" customHeight="1" x14ac:dyDescent="0.2">
      <c r="A3" s="43">
        <f>+'MMR Form - Page 1'!A3:Y3</f>
        <v>0</v>
      </c>
      <c r="B3" s="43"/>
      <c r="C3" s="43"/>
      <c r="D3" s="72" t="str">
        <f>+'MMR Form - Page 1'!D3</f>
        <v>State Form 30530 (R8 / 7-24)</v>
      </c>
      <c r="E3" s="43"/>
      <c r="F3" s="43"/>
      <c r="G3" s="43"/>
      <c r="H3" s="43"/>
      <c r="I3" s="43"/>
      <c r="J3" s="43"/>
      <c r="K3" s="43"/>
      <c r="L3" s="43"/>
      <c r="M3" s="43"/>
      <c r="N3" s="43"/>
      <c r="O3" s="43"/>
      <c r="P3" s="43"/>
      <c r="Q3" s="43"/>
      <c r="R3" s="43"/>
      <c r="S3" s="43"/>
      <c r="T3" s="43"/>
      <c r="U3" s="43"/>
      <c r="V3" s="43"/>
      <c r="W3" s="43"/>
      <c r="X3" s="43"/>
      <c r="Y3" s="43"/>
      <c r="Z3" s="43"/>
    </row>
    <row r="4" spans="1:26" s="1" customFormat="1" ht="10.5" customHeight="1" x14ac:dyDescent="0.2">
      <c r="A4" s="5" t="s">
        <v>1</v>
      </c>
      <c r="B4" s="5"/>
      <c r="C4" s="5"/>
      <c r="D4" s="27" t="s">
        <v>0</v>
      </c>
      <c r="E4" s="17"/>
      <c r="F4" s="17"/>
      <c r="G4" s="17"/>
      <c r="H4" s="17"/>
      <c r="I4" s="17"/>
      <c r="J4" s="17"/>
      <c r="K4" s="17"/>
      <c r="L4" s="17"/>
      <c r="M4" s="26"/>
      <c r="N4" s="5"/>
      <c r="O4" s="5"/>
      <c r="P4" s="6" t="s">
        <v>65</v>
      </c>
      <c r="Q4" s="5"/>
      <c r="R4" s="5"/>
      <c r="S4" s="5"/>
      <c r="T4" s="5"/>
      <c r="U4" s="5"/>
      <c r="V4" s="5"/>
      <c r="W4" s="5"/>
      <c r="X4" s="5"/>
      <c r="Y4" s="5"/>
      <c r="Z4" s="5"/>
    </row>
    <row r="5" spans="1:26" s="1" customFormat="1" ht="10.5" customHeight="1" x14ac:dyDescent="0.2">
      <c r="A5" s="5"/>
      <c r="B5" s="5"/>
      <c r="C5" s="5"/>
      <c r="D5" s="256" t="str">
        <f>IF('MMR Form - Page 1'!D5:L5="","",'MMR Form - Page 1'!D5:L5)</f>
        <v/>
      </c>
      <c r="E5" s="257"/>
      <c r="F5" s="257"/>
      <c r="G5" s="257"/>
      <c r="H5" s="257"/>
      <c r="I5" s="257"/>
      <c r="J5" s="257"/>
      <c r="K5" s="257"/>
      <c r="L5" s="257"/>
      <c r="M5" s="258"/>
      <c r="N5" s="89"/>
      <c r="O5" s="5"/>
      <c r="P5" s="7" t="s">
        <v>64</v>
      </c>
      <c r="Q5" s="5"/>
      <c r="R5" s="5"/>
      <c r="S5" s="5"/>
      <c r="T5" s="5"/>
      <c r="U5" s="5"/>
      <c r="V5" s="5"/>
      <c r="W5" s="5"/>
      <c r="X5" s="5"/>
      <c r="Y5" s="5"/>
      <c r="Z5" s="5"/>
    </row>
    <row r="6" spans="1:26" s="1" customFormat="1" ht="10.5" customHeight="1" x14ac:dyDescent="0.2">
      <c r="A6" s="5"/>
      <c r="B6" s="5"/>
      <c r="C6" s="5"/>
      <c r="D6" s="256" t="str">
        <f>IF('MMR Form - Page 1'!D6:L6="","",'MMR Form - Page 1'!D6:L6)</f>
        <v/>
      </c>
      <c r="E6" s="257"/>
      <c r="F6" s="257"/>
      <c r="G6" s="257"/>
      <c r="H6" s="257"/>
      <c r="I6" s="257"/>
      <c r="J6" s="257"/>
      <c r="K6" s="257"/>
      <c r="L6" s="257"/>
      <c r="M6" s="258"/>
      <c r="N6" s="89"/>
      <c r="O6" s="5"/>
      <c r="P6" s="8" t="s">
        <v>66</v>
      </c>
      <c r="Q6" s="5"/>
      <c r="R6" s="5"/>
      <c r="S6" s="5"/>
      <c r="T6" s="5"/>
      <c r="U6" s="5"/>
      <c r="V6" s="5"/>
      <c r="W6" s="5"/>
      <c r="X6" s="5"/>
      <c r="Y6" s="5"/>
      <c r="Z6" s="5"/>
    </row>
    <row r="7" spans="1:26" s="1" customFormat="1" ht="10.5" customHeight="1" x14ac:dyDescent="0.2">
      <c r="A7" s="5"/>
      <c r="B7" s="5"/>
      <c r="C7" s="5"/>
      <c r="D7" s="256" t="str">
        <f>IF('MMR Form - Page 1'!D7:L7="","",'MMR Form - Page 1'!D7:L7)</f>
        <v/>
      </c>
      <c r="E7" s="257"/>
      <c r="F7" s="257"/>
      <c r="G7" s="257"/>
      <c r="H7" s="257"/>
      <c r="I7" s="257"/>
      <c r="J7" s="257"/>
      <c r="K7" s="257"/>
      <c r="L7" s="257"/>
      <c r="M7" s="258"/>
      <c r="N7" s="89"/>
      <c r="O7" s="5"/>
      <c r="P7" s="5" t="s">
        <v>67</v>
      </c>
      <c r="Q7" s="5"/>
      <c r="R7" s="6"/>
      <c r="S7" s="6"/>
      <c r="T7" s="5"/>
      <c r="U7" s="5"/>
      <c r="V7" s="5"/>
      <c r="W7" s="5"/>
      <c r="X7" s="5"/>
      <c r="Y7" s="5"/>
      <c r="Z7" s="5"/>
    </row>
    <row r="8" spans="1:26" s="1" customFormat="1" ht="10.5" customHeight="1" x14ac:dyDescent="0.2">
      <c r="A8" s="5"/>
      <c r="B8" s="5"/>
      <c r="C8" s="5"/>
      <c r="D8" s="256" t="str">
        <f>IF('MMR Form - Page 1'!D8:L8="","",'MMR Form - Page 1'!D8:L8)</f>
        <v/>
      </c>
      <c r="E8" s="257"/>
      <c r="F8" s="257"/>
      <c r="G8" s="257"/>
      <c r="H8" s="257"/>
      <c r="I8" s="257"/>
      <c r="J8" s="257"/>
      <c r="K8" s="257"/>
      <c r="L8" s="257"/>
      <c r="M8" s="258"/>
      <c r="N8" s="89"/>
      <c r="O8" s="5"/>
      <c r="P8" s="5" t="s">
        <v>68</v>
      </c>
      <c r="Q8" s="5"/>
      <c r="R8" s="6"/>
      <c r="S8" s="6"/>
      <c r="T8" s="5"/>
      <c r="U8" s="5"/>
      <c r="V8" s="5"/>
      <c r="W8" s="5"/>
      <c r="X8" s="5"/>
      <c r="Y8" s="5"/>
      <c r="Z8" s="5"/>
    </row>
    <row r="9" spans="1:26" s="1" customFormat="1" ht="10.5" customHeight="1" x14ac:dyDescent="0.2">
      <c r="A9" s="5"/>
      <c r="B9" s="5"/>
      <c r="C9" s="5"/>
      <c r="D9" s="256" t="str">
        <f>IF('MMR Form - Page 1'!D9:L9="","",'MMR Form - Page 1'!D9:L9)</f>
        <v/>
      </c>
      <c r="E9" s="257"/>
      <c r="F9" s="257"/>
      <c r="G9" s="257"/>
      <c r="H9" s="257"/>
      <c r="I9" s="257"/>
      <c r="J9" s="257"/>
      <c r="K9" s="257"/>
      <c r="L9" s="257"/>
      <c r="M9" s="258"/>
      <c r="N9" s="89"/>
      <c r="O9" s="5"/>
      <c r="P9" s="6" t="s">
        <v>70</v>
      </c>
      <c r="Q9" s="5"/>
      <c r="R9" s="6"/>
      <c r="S9" s="6"/>
      <c r="T9" s="5"/>
      <c r="U9" s="5"/>
      <c r="V9" s="5"/>
      <c r="W9" s="5"/>
      <c r="X9" s="5"/>
      <c r="Y9" s="5"/>
      <c r="Z9" s="5"/>
    </row>
    <row r="10" spans="1:26" s="1" customFormat="1" ht="10.5" customHeight="1" x14ac:dyDescent="0.2">
      <c r="A10" s="5"/>
      <c r="B10" s="5"/>
      <c r="C10" s="5"/>
      <c r="D10" s="256" t="str">
        <f>IF('MMR Form - Page 1'!D10:L10="","",'MMR Form - Page 1'!D10:L10)</f>
        <v/>
      </c>
      <c r="E10" s="257"/>
      <c r="F10" s="257"/>
      <c r="G10" s="257"/>
      <c r="H10" s="257"/>
      <c r="I10" s="257"/>
      <c r="J10" s="257"/>
      <c r="K10" s="257"/>
      <c r="L10" s="257"/>
      <c r="M10" s="258"/>
      <c r="N10" s="89"/>
      <c r="O10" s="5"/>
      <c r="P10" s="6" t="s">
        <v>69</v>
      </c>
      <c r="Q10" s="5"/>
      <c r="R10" s="6"/>
      <c r="S10" s="6"/>
      <c r="T10" s="5"/>
      <c r="U10" s="5"/>
      <c r="V10" s="5"/>
      <c r="W10" s="5"/>
      <c r="X10" s="5"/>
      <c r="Y10" s="5"/>
      <c r="Z10" s="5"/>
    </row>
    <row r="11" spans="1:26" s="1" customFormat="1" ht="10.5" customHeight="1" x14ac:dyDescent="0.2">
      <c r="A11" s="5"/>
      <c r="B11" s="5"/>
      <c r="C11" s="5"/>
      <c r="D11" s="259" t="str">
        <f>IF('MMR Form - Page 1'!D11:L11="","",'MMR Form - Page 1'!D11:L11)</f>
        <v/>
      </c>
      <c r="E11" s="260"/>
      <c r="F11" s="260"/>
      <c r="G11" s="260"/>
      <c r="H11" s="260"/>
      <c r="I11" s="260"/>
      <c r="J11" s="260"/>
      <c r="K11" s="260"/>
      <c r="L11" s="260"/>
      <c r="M11" s="261"/>
      <c r="N11" s="89"/>
      <c r="O11" s="5"/>
      <c r="P11" s="6"/>
      <c r="Q11" s="6"/>
      <c r="R11" s="6"/>
      <c r="S11" s="6"/>
      <c r="T11" s="5"/>
      <c r="U11" s="5"/>
      <c r="V11" s="5"/>
      <c r="W11" s="5"/>
      <c r="X11" s="5"/>
      <c r="Y11" s="5"/>
      <c r="Z11" s="5"/>
    </row>
    <row r="12" spans="1:26" s="1" customFormat="1" ht="6.7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s="1" customFormat="1" ht="12" customHeight="1" x14ac:dyDescent="0.2">
      <c r="A13" s="32" t="s">
        <v>2</v>
      </c>
      <c r="B13" s="32" t="s">
        <v>3</v>
      </c>
      <c r="C13" s="32">
        <f>'MMR Form - Page 1'!C13</f>
        <v>0</v>
      </c>
      <c r="D13" s="31">
        <f>'MMR Form - Page 1'!D13</f>
        <v>0</v>
      </c>
      <c r="E13" s="31">
        <f>'MMR Form - Page 1'!E13</f>
        <v>0</v>
      </c>
      <c r="F13" s="31">
        <f>'MMR Form - Page 1'!F13</f>
        <v>0</v>
      </c>
      <c r="G13" s="31">
        <f>'MMR Form - Page 1'!G13</f>
        <v>0</v>
      </c>
      <c r="H13" s="31">
        <f>'MMR Form - Page 1'!H13</f>
        <v>0</v>
      </c>
      <c r="I13" s="157">
        <f>'MMR Form - Page 1'!I13</f>
        <v>0</v>
      </c>
      <c r="J13" s="158"/>
      <c r="K13" s="10"/>
      <c r="L13" s="31" t="str">
        <f>IF('MMR Form - Page 1'!K13="","",'MMR Form - Page 1'!K13)</f>
        <v/>
      </c>
      <c r="M13" s="31" t="str">
        <f>IF('MMR Form - Page 1'!L13="","",'MMR Form - Page 1'!L13)</f>
        <v/>
      </c>
      <c r="N13" s="157" t="str">
        <f>IF('MMR Form - Page 1'!M13="","",'MMR Form - Page 1'!M13)</f>
        <v/>
      </c>
      <c r="O13" s="158"/>
      <c r="P13" s="31" t="str">
        <f>IF('MMR Form - Page 1'!O13="","",'MMR Form - Page 1'!O13)</f>
        <v/>
      </c>
      <c r="Q13" s="10"/>
      <c r="R13" s="30">
        <f>'MMR Form - Page 1'!Q13</f>
        <v>0</v>
      </c>
      <c r="S13" s="157">
        <f>'MMR Form - Page 1'!R13</f>
        <v>1</v>
      </c>
      <c r="T13" s="158"/>
      <c r="U13" s="31">
        <f>'MMR Form - Page 1'!T13</f>
        <v>2</v>
      </c>
      <c r="V13" s="31">
        <f>'MMR Form - Page 1'!U13</f>
        <v>4</v>
      </c>
      <c r="W13" s="5"/>
      <c r="X13" s="5"/>
      <c r="Y13" s="5"/>
      <c r="Z13" s="5"/>
    </row>
    <row r="14" spans="1:26" s="42" customFormat="1" ht="10.5" customHeight="1" thickBot="1" x14ac:dyDescent="0.25">
      <c r="A14" s="160" t="s">
        <v>4</v>
      </c>
      <c r="B14" s="161"/>
      <c r="C14" s="161"/>
      <c r="D14" s="161"/>
      <c r="E14" s="161"/>
      <c r="F14" s="161"/>
      <c r="G14" s="161"/>
      <c r="H14" s="161"/>
      <c r="I14" s="161"/>
      <c r="J14" s="162"/>
      <c r="K14" s="72"/>
      <c r="L14" s="160" t="s">
        <v>5</v>
      </c>
      <c r="M14" s="161"/>
      <c r="N14" s="161"/>
      <c r="O14" s="161"/>
      <c r="P14" s="162"/>
      <c r="Q14" s="72"/>
      <c r="R14" s="160" t="s">
        <v>6</v>
      </c>
      <c r="S14" s="161"/>
      <c r="T14" s="162"/>
      <c r="U14" s="160" t="s">
        <v>7</v>
      </c>
      <c r="V14" s="162"/>
      <c r="W14" s="72"/>
      <c r="X14" s="72"/>
      <c r="Y14" s="72"/>
      <c r="Z14" s="72"/>
    </row>
    <row r="15" spans="1:26" s="1" customFormat="1" ht="11.1" customHeight="1" thickBot="1" x14ac:dyDescent="0.25">
      <c r="A15" s="5"/>
      <c r="B15" s="5"/>
      <c r="C15" s="5"/>
      <c r="D15" s="5"/>
      <c r="E15" s="5"/>
      <c r="F15" s="5"/>
      <c r="G15" s="5"/>
      <c r="H15" s="5"/>
      <c r="I15" s="5"/>
      <c r="J15" s="5"/>
      <c r="K15" s="5"/>
      <c r="L15" s="5"/>
      <c r="M15" s="5"/>
      <c r="N15" s="5"/>
      <c r="O15" s="5"/>
      <c r="P15" s="5"/>
      <c r="Q15" s="5"/>
      <c r="R15" s="5"/>
      <c r="S15" s="5"/>
      <c r="T15" s="5"/>
      <c r="V15" s="175" t="s">
        <v>57</v>
      </c>
      <c r="W15" s="176"/>
      <c r="X15" s="176"/>
      <c r="Y15" s="177"/>
      <c r="Z15" s="66"/>
    </row>
    <row r="16" spans="1:26" s="1" customFormat="1" ht="11.1" customHeight="1" x14ac:dyDescent="0.2">
      <c r="A16" s="103" t="s">
        <v>96</v>
      </c>
      <c r="B16" s="5"/>
      <c r="C16" s="5"/>
      <c r="D16" s="5"/>
      <c r="E16" s="5"/>
      <c r="F16" s="5"/>
      <c r="G16" s="5"/>
      <c r="H16" s="5"/>
      <c r="I16" s="5"/>
      <c r="J16" s="5"/>
      <c r="K16" s="5"/>
      <c r="L16" s="5"/>
      <c r="M16" s="5"/>
      <c r="N16" s="5"/>
      <c r="O16" s="5"/>
      <c r="P16" s="5"/>
      <c r="Q16" s="5"/>
      <c r="R16" s="5"/>
      <c r="S16" s="5"/>
      <c r="T16" s="5"/>
      <c r="U16" s="19" t="s">
        <v>101</v>
      </c>
      <c r="V16" s="5"/>
      <c r="W16" s="5"/>
      <c r="X16" s="5"/>
      <c r="Y16" s="49"/>
      <c r="Z16" s="90"/>
    </row>
    <row r="17" spans="1:27" s="1" customFormat="1" ht="11.1" customHeight="1" x14ac:dyDescent="0.2">
      <c r="A17" s="13" t="s">
        <v>8</v>
      </c>
      <c r="B17" s="14"/>
      <c r="C17" s="14"/>
      <c r="D17" s="14"/>
      <c r="E17" s="14"/>
      <c r="F17" s="15" t="s">
        <v>1</v>
      </c>
      <c r="G17" s="220"/>
      <c r="H17" s="220"/>
      <c r="I17" s="220"/>
      <c r="J17" s="221"/>
      <c r="K17" s="221"/>
      <c r="L17" s="220"/>
      <c r="M17" s="220"/>
      <c r="N17" s="220"/>
      <c r="O17" s="221"/>
      <c r="P17" s="221"/>
      <c r="Q17" s="220"/>
      <c r="R17" s="220"/>
      <c r="S17" s="220"/>
      <c r="T17" s="221"/>
      <c r="U17" s="221"/>
      <c r="V17" s="220"/>
      <c r="W17" s="220"/>
      <c r="X17" s="220"/>
      <c r="Y17" s="221"/>
      <c r="Z17" s="221"/>
    </row>
    <row r="18" spans="1:27" s="1" customFormat="1" ht="11.1" customHeight="1" x14ac:dyDescent="0.25">
      <c r="A18" s="13" t="s">
        <v>11</v>
      </c>
      <c r="B18" s="14"/>
      <c r="C18" s="14"/>
      <c r="D18" s="14"/>
      <c r="E18" s="14"/>
      <c r="F18" s="15"/>
      <c r="G18" s="134" t="s">
        <v>14</v>
      </c>
      <c r="H18" s="134"/>
      <c r="I18" s="134" t="s">
        <v>15</v>
      </c>
      <c r="J18" s="134"/>
      <c r="K18" s="134"/>
      <c r="L18" s="134" t="s">
        <v>14</v>
      </c>
      <c r="M18" s="134"/>
      <c r="N18" s="134" t="s">
        <v>15</v>
      </c>
      <c r="O18" s="134"/>
      <c r="P18" s="134"/>
      <c r="Q18" s="134" t="s">
        <v>14</v>
      </c>
      <c r="R18" s="134"/>
      <c r="S18" s="134" t="s">
        <v>15</v>
      </c>
      <c r="T18" s="134"/>
      <c r="U18" s="134"/>
      <c r="V18" s="134" t="s">
        <v>14</v>
      </c>
      <c r="W18" s="134"/>
      <c r="X18" s="134" t="s">
        <v>15</v>
      </c>
      <c r="Y18" s="134"/>
      <c r="Z18" s="134"/>
      <c r="AA18" s="113" t="s">
        <v>112</v>
      </c>
    </row>
    <row r="19" spans="1:27" s="1" customFormat="1" ht="11.1" customHeight="1" x14ac:dyDescent="0.25">
      <c r="A19" s="16" t="s">
        <v>16</v>
      </c>
      <c r="B19" s="17"/>
      <c r="C19" s="17"/>
      <c r="D19" s="13" t="s">
        <v>17</v>
      </c>
      <c r="E19" s="14"/>
      <c r="F19" s="15"/>
      <c r="G19" s="159"/>
      <c r="H19" s="159"/>
      <c r="I19" s="134"/>
      <c r="J19" s="134"/>
      <c r="K19" s="134"/>
      <c r="L19" s="159"/>
      <c r="M19" s="159"/>
      <c r="N19" s="134"/>
      <c r="O19" s="134"/>
      <c r="P19" s="134"/>
      <c r="Q19" s="159"/>
      <c r="R19" s="159"/>
      <c r="S19" s="134"/>
      <c r="T19" s="134"/>
      <c r="U19" s="134"/>
      <c r="V19" s="159"/>
      <c r="W19" s="159"/>
      <c r="X19" s="220"/>
      <c r="Y19" s="220"/>
      <c r="Z19" s="220"/>
      <c r="AA19" s="113"/>
    </row>
    <row r="20" spans="1:27" s="1" customFormat="1" ht="11.1" customHeight="1" x14ac:dyDescent="0.25">
      <c r="A20" s="18"/>
      <c r="B20" s="19"/>
      <c r="C20" s="19"/>
      <c r="D20" s="13" t="s">
        <v>18</v>
      </c>
      <c r="E20" s="14"/>
      <c r="F20" s="15"/>
      <c r="G20" s="159"/>
      <c r="H20" s="159"/>
      <c r="I20" s="134"/>
      <c r="J20" s="134"/>
      <c r="K20" s="134"/>
      <c r="L20" s="159"/>
      <c r="M20" s="159"/>
      <c r="N20" s="134"/>
      <c r="O20" s="134"/>
      <c r="P20" s="134"/>
      <c r="Q20" s="159"/>
      <c r="R20" s="159"/>
      <c r="S20" s="134"/>
      <c r="T20" s="134"/>
      <c r="U20" s="134"/>
      <c r="V20" s="159"/>
      <c r="W20" s="159"/>
      <c r="X20" s="220"/>
      <c r="Y20" s="220"/>
      <c r="Z20" s="220"/>
      <c r="AA20" s="113"/>
    </row>
    <row r="21" spans="1:27" s="1" customFormat="1" ht="11.1" customHeight="1" x14ac:dyDescent="0.2">
      <c r="A21" s="16" t="s">
        <v>19</v>
      </c>
      <c r="B21" s="17"/>
      <c r="C21" s="17"/>
      <c r="D21" s="13" t="s">
        <v>17</v>
      </c>
      <c r="E21" s="14"/>
      <c r="F21" s="15"/>
      <c r="G21" s="159"/>
      <c r="H21" s="159"/>
      <c r="I21" s="134"/>
      <c r="J21" s="134"/>
      <c r="K21" s="134"/>
      <c r="L21" s="159"/>
      <c r="M21" s="159"/>
      <c r="N21" s="134"/>
      <c r="O21" s="134"/>
      <c r="P21" s="134"/>
      <c r="Q21" s="159"/>
      <c r="R21" s="159"/>
      <c r="S21" s="134"/>
      <c r="T21" s="134"/>
      <c r="U21" s="134"/>
      <c r="V21" s="159"/>
      <c r="W21" s="159"/>
      <c r="X21" s="220"/>
      <c r="Y21" s="220"/>
      <c r="Z21" s="220"/>
    </row>
    <row r="22" spans="1:27" s="1" customFormat="1" ht="11.1" customHeight="1" x14ac:dyDescent="0.2">
      <c r="A22" s="18"/>
      <c r="B22" s="19"/>
      <c r="C22" s="19"/>
      <c r="D22" s="13" t="s">
        <v>18</v>
      </c>
      <c r="E22" s="14"/>
      <c r="F22" s="15"/>
      <c r="G22" s="159"/>
      <c r="H22" s="159"/>
      <c r="I22" s="134"/>
      <c r="J22" s="134"/>
      <c r="K22" s="134"/>
      <c r="L22" s="159"/>
      <c r="M22" s="159"/>
      <c r="N22" s="134"/>
      <c r="O22" s="134"/>
      <c r="P22" s="134"/>
      <c r="Q22" s="159"/>
      <c r="R22" s="159"/>
      <c r="S22" s="134"/>
      <c r="T22" s="134"/>
      <c r="U22" s="134"/>
      <c r="V22" s="159"/>
      <c r="W22" s="159"/>
      <c r="X22" s="220"/>
      <c r="Y22" s="220"/>
      <c r="Z22" s="220"/>
    </row>
    <row r="23" spans="1:27" s="1" customFormat="1" ht="11.1" customHeight="1" x14ac:dyDescent="0.2">
      <c r="A23" s="16" t="s">
        <v>20</v>
      </c>
      <c r="B23" s="17"/>
      <c r="C23" s="17"/>
      <c r="D23" s="13" t="s">
        <v>21</v>
      </c>
      <c r="E23" s="14"/>
      <c r="F23" s="15"/>
      <c r="G23" s="132"/>
      <c r="H23" s="132"/>
      <c r="I23" s="134"/>
      <c r="J23" s="134"/>
      <c r="K23" s="134"/>
      <c r="L23" s="132"/>
      <c r="M23" s="132"/>
      <c r="N23" s="134"/>
      <c r="O23" s="134"/>
      <c r="P23" s="134"/>
      <c r="Q23" s="132"/>
      <c r="R23" s="132"/>
      <c r="S23" s="134"/>
      <c r="T23" s="134"/>
      <c r="U23" s="134"/>
      <c r="V23" s="132"/>
      <c r="W23" s="132"/>
      <c r="X23" s="220"/>
      <c r="Y23" s="220"/>
      <c r="Z23" s="220"/>
    </row>
    <row r="24" spans="1:27" s="1" customFormat="1" ht="11.1" customHeight="1" x14ac:dyDescent="0.2">
      <c r="A24" s="20" t="s">
        <v>22</v>
      </c>
      <c r="B24" s="5"/>
      <c r="C24" s="5"/>
      <c r="D24" s="13" t="s">
        <v>23</v>
      </c>
      <c r="E24" s="14"/>
      <c r="F24" s="15"/>
      <c r="G24" s="132"/>
      <c r="H24" s="132"/>
      <c r="I24" s="134"/>
      <c r="J24" s="134"/>
      <c r="K24" s="134"/>
      <c r="L24" s="132"/>
      <c r="M24" s="132"/>
      <c r="N24" s="134"/>
      <c r="O24" s="134"/>
      <c r="P24" s="134"/>
      <c r="Q24" s="132"/>
      <c r="R24" s="132"/>
      <c r="S24" s="134"/>
      <c r="T24" s="134"/>
      <c r="U24" s="134"/>
      <c r="V24" s="132"/>
      <c r="W24" s="132"/>
      <c r="X24" s="220"/>
      <c r="Y24" s="220"/>
      <c r="Z24" s="220"/>
    </row>
    <row r="25" spans="1:27" s="1" customFormat="1" ht="11.1" customHeight="1" x14ac:dyDescent="0.2">
      <c r="A25" s="18"/>
      <c r="B25" s="19"/>
      <c r="C25" s="19"/>
      <c r="D25" s="18" t="s">
        <v>24</v>
      </c>
      <c r="E25" s="19"/>
      <c r="F25" s="21"/>
      <c r="G25" s="133"/>
      <c r="H25" s="133"/>
      <c r="I25" s="134"/>
      <c r="J25" s="134"/>
      <c r="K25" s="134"/>
      <c r="L25" s="133"/>
      <c r="M25" s="133"/>
      <c r="N25" s="134"/>
      <c r="O25" s="134"/>
      <c r="P25" s="134"/>
      <c r="Q25" s="133"/>
      <c r="R25" s="133"/>
      <c r="S25" s="134"/>
      <c r="T25" s="134"/>
      <c r="U25" s="134"/>
      <c r="V25" s="132"/>
      <c r="W25" s="132"/>
      <c r="X25" s="220"/>
      <c r="Y25" s="220"/>
      <c r="Z25" s="220"/>
    </row>
    <row r="26" spans="1:27" s="1" customFormat="1" ht="11.1" customHeight="1" x14ac:dyDescent="0.2">
      <c r="A26" s="293" t="s">
        <v>46</v>
      </c>
      <c r="B26" s="223"/>
      <c r="C26" s="223"/>
      <c r="D26" s="223"/>
      <c r="E26" s="223"/>
      <c r="F26" s="224"/>
      <c r="G26" s="141" t="s">
        <v>26</v>
      </c>
      <c r="H26" s="141"/>
      <c r="I26" s="22" t="s">
        <v>95</v>
      </c>
      <c r="J26" s="157" t="s">
        <v>27</v>
      </c>
      <c r="K26" s="158"/>
      <c r="L26" s="141" t="s">
        <v>26</v>
      </c>
      <c r="M26" s="141"/>
      <c r="N26" s="22" t="s">
        <v>95</v>
      </c>
      <c r="O26" s="157" t="s">
        <v>27</v>
      </c>
      <c r="P26" s="158"/>
      <c r="Q26" s="141" t="s">
        <v>26</v>
      </c>
      <c r="R26" s="141"/>
      <c r="S26" s="22" t="s">
        <v>95</v>
      </c>
      <c r="T26" s="157" t="s">
        <v>27</v>
      </c>
      <c r="U26" s="158"/>
      <c r="V26" s="141" t="s">
        <v>26</v>
      </c>
      <c r="W26" s="141"/>
      <c r="X26" s="22" t="s">
        <v>95</v>
      </c>
      <c r="Y26" s="157" t="s">
        <v>27</v>
      </c>
      <c r="Z26" s="158"/>
    </row>
    <row r="27" spans="1:27" s="1" customFormat="1" ht="11.1" customHeight="1" x14ac:dyDescent="0.2">
      <c r="A27" s="22"/>
      <c r="B27" s="23"/>
      <c r="C27" s="23"/>
      <c r="D27" s="23"/>
      <c r="E27" s="23" t="str">
        <f>+'MMR Form - Page 1'!E27</f>
        <v>Mon</v>
      </c>
      <c r="F27" s="15">
        <v>1</v>
      </c>
      <c r="G27" s="137" t="str">
        <f ca="1">IF(OR(CELL("type",J27)="L",CELL("type",'MMR Form - Page 1'!$G27)="L"),"",IF(J27*'MMR Form - Page 1'!$G27=0,"",'MMR Form - Page 1'!$G27*J27*8.345))</f>
        <v/>
      </c>
      <c r="H27" s="138"/>
      <c r="I27" s="104"/>
      <c r="J27" s="127"/>
      <c r="K27" s="128"/>
      <c r="L27" s="137" t="str">
        <f ca="1">IF(OR(CELL("type",O27)="L",CELL("type",'MMR Form - Page 1'!$G27)="L"),"",IF(O27*'MMR Form - Page 1'!$G27=0,"",'MMR Form - Page 1'!$G27*O27*8.345))</f>
        <v/>
      </c>
      <c r="M27" s="138"/>
      <c r="N27" s="104"/>
      <c r="O27" s="127"/>
      <c r="P27" s="128"/>
      <c r="Q27" s="137" t="str">
        <f ca="1">IF(OR(CELL("type",T27)="L",CELL("type",'MMR Form - Page 1'!$G27)="L"),"",IF(T27*'MMR Form - Page 1'!$G27=0,"",'MMR Form - Page 1'!$G27*T27*8.345))</f>
        <v/>
      </c>
      <c r="R27" s="138"/>
      <c r="S27" s="104"/>
      <c r="T27" s="127"/>
      <c r="U27" s="128"/>
      <c r="V27" s="137" t="str">
        <f ca="1">IF(OR(CELL("type",Y27)="L",CELL("type",'MMR Form - Page 1'!$G27)="L"),"",IF(Y27*'MMR Form - Page 1'!$G27=0,"",'MMR Form - Page 1'!$G27*Y27*8.345))</f>
        <v/>
      </c>
      <c r="W27" s="138"/>
      <c r="X27" s="104"/>
      <c r="Y27" s="127"/>
      <c r="Z27" s="128"/>
    </row>
    <row r="28" spans="1:27" s="1" customFormat="1" ht="11.1" customHeight="1" x14ac:dyDescent="0.2">
      <c r="A28" s="13"/>
      <c r="B28" s="14"/>
      <c r="C28" s="14"/>
      <c r="D28" s="14" t="s">
        <v>1</v>
      </c>
      <c r="E28" s="23" t="str">
        <f>+'MMR Form - Page 1'!E28</f>
        <v>Tue</v>
      </c>
      <c r="F28" s="15">
        <v>2</v>
      </c>
      <c r="G28" s="137" t="str">
        <f ca="1">IF(OR(CELL("type",J28)="L",CELL("type",'MMR Form - Page 1'!$G28)="L"),"",IF(J28*'MMR Form - Page 1'!$G28=0,"",'MMR Form - Page 1'!$G28*J28*8.345))</f>
        <v/>
      </c>
      <c r="H28" s="138"/>
      <c r="I28" s="104"/>
      <c r="J28" s="127"/>
      <c r="K28" s="128"/>
      <c r="L28" s="137" t="str">
        <f ca="1">IF(OR(CELL("type",O28)="L",CELL("type",'MMR Form - Page 1'!$G28)="L"),"",IF(O28*'MMR Form - Page 1'!$G28=0,"",'MMR Form - Page 1'!$G28*O28*8.345))</f>
        <v/>
      </c>
      <c r="M28" s="138"/>
      <c r="N28" s="104"/>
      <c r="O28" s="127"/>
      <c r="P28" s="128"/>
      <c r="Q28" s="137" t="str">
        <f ca="1">IF(OR(CELL("type",T28)="L",CELL("type",'MMR Form - Page 1'!$G28)="L"),"",IF(T28*'MMR Form - Page 1'!$G28=0,"",'MMR Form - Page 1'!$G28*T28*8.345))</f>
        <v/>
      </c>
      <c r="R28" s="138"/>
      <c r="S28" s="104"/>
      <c r="T28" s="127"/>
      <c r="U28" s="128"/>
      <c r="V28" s="137" t="str">
        <f ca="1">IF(OR(CELL("type",Y28)="L",CELL("type",'MMR Form - Page 1'!$G28)="L"),"",IF(Y28*'MMR Form - Page 1'!$G28=0,"",'MMR Form - Page 1'!$G28*Y28*8.345))</f>
        <v/>
      </c>
      <c r="W28" s="138"/>
      <c r="X28" s="104"/>
      <c r="Y28" s="127"/>
      <c r="Z28" s="128"/>
    </row>
    <row r="29" spans="1:27" s="1" customFormat="1" ht="11.1" customHeight="1" x14ac:dyDescent="0.2">
      <c r="A29" s="13"/>
      <c r="B29" s="14"/>
      <c r="C29" s="14"/>
      <c r="D29" s="14" t="s">
        <v>1</v>
      </c>
      <c r="E29" s="23" t="str">
        <f>+'MMR Form - Page 1'!E29</f>
        <v>Wed</v>
      </c>
      <c r="F29" s="15">
        <v>3</v>
      </c>
      <c r="G29" s="137" t="str">
        <f ca="1">IF(OR(CELL("type",J29)="L",CELL("type",'MMR Form - Page 1'!$G29)="L"),"",IF(J29*'MMR Form - Page 1'!$G29=0,"",'MMR Form - Page 1'!$G29*J29*8.345))</f>
        <v/>
      </c>
      <c r="H29" s="138"/>
      <c r="I29" s="104"/>
      <c r="J29" s="127"/>
      <c r="K29" s="128"/>
      <c r="L29" s="137" t="str">
        <f ca="1">IF(OR(CELL("type",O29)="L",CELL("type",'MMR Form - Page 1'!$G29)="L"),"",IF(O29*'MMR Form - Page 1'!$G29=0,"",'MMR Form - Page 1'!$G29*O29*8.345))</f>
        <v/>
      </c>
      <c r="M29" s="138"/>
      <c r="N29" s="104"/>
      <c r="O29" s="127"/>
      <c r="P29" s="128"/>
      <c r="Q29" s="137" t="str">
        <f ca="1">IF(OR(CELL("type",T29)="L",CELL("type",'MMR Form - Page 1'!$G29)="L"),"",IF(T29*'MMR Form - Page 1'!$G29=0,"",'MMR Form - Page 1'!$G29*T29*8.345))</f>
        <v/>
      </c>
      <c r="R29" s="138"/>
      <c r="S29" s="104"/>
      <c r="T29" s="127"/>
      <c r="U29" s="128"/>
      <c r="V29" s="137" t="str">
        <f ca="1">IF(OR(CELL("type",Y29)="L",CELL("type",'MMR Form - Page 1'!$G29)="L"),"",IF(Y29*'MMR Form - Page 1'!$G29=0,"",'MMR Form - Page 1'!$G29*Y29*8.345))</f>
        <v/>
      </c>
      <c r="W29" s="138"/>
      <c r="X29" s="104"/>
      <c r="Y29" s="127"/>
      <c r="Z29" s="128"/>
    </row>
    <row r="30" spans="1:27" s="1" customFormat="1" ht="11.1" customHeight="1" x14ac:dyDescent="0.2">
      <c r="A30" s="13"/>
      <c r="B30" s="14"/>
      <c r="C30" s="14"/>
      <c r="D30" s="14" t="s">
        <v>1</v>
      </c>
      <c r="E30" s="23" t="str">
        <f>+'MMR Form - Page 1'!E30</f>
        <v>Thu</v>
      </c>
      <c r="F30" s="15">
        <v>4</v>
      </c>
      <c r="G30" s="137" t="str">
        <f ca="1">IF(OR(CELL("type",J30)="L",CELL("type",'MMR Form - Page 1'!$G30)="L"),"",IF(J30*'MMR Form - Page 1'!$G30=0,"",'MMR Form - Page 1'!$G30*J30*8.345))</f>
        <v/>
      </c>
      <c r="H30" s="138"/>
      <c r="I30" s="104"/>
      <c r="J30" s="127"/>
      <c r="K30" s="128"/>
      <c r="L30" s="137" t="str">
        <f ca="1">IF(OR(CELL("type",O30)="L",CELL("type",'MMR Form - Page 1'!$G30)="L"),"",IF(O30*'MMR Form - Page 1'!$G30=0,"",'MMR Form - Page 1'!$G30*O30*8.345))</f>
        <v/>
      </c>
      <c r="M30" s="138"/>
      <c r="N30" s="104"/>
      <c r="O30" s="127"/>
      <c r="P30" s="128"/>
      <c r="Q30" s="137" t="str">
        <f ca="1">IF(OR(CELL("type",T30)="L",CELL("type",'MMR Form - Page 1'!$G30)="L"),"",IF(T30*'MMR Form - Page 1'!$G30=0,"",'MMR Form - Page 1'!$G30*T30*8.345))</f>
        <v/>
      </c>
      <c r="R30" s="138"/>
      <c r="S30" s="104"/>
      <c r="T30" s="127"/>
      <c r="U30" s="128"/>
      <c r="V30" s="137" t="str">
        <f ca="1">IF(OR(CELL("type",Y30)="L",CELL("type",'MMR Form - Page 1'!$G30)="L"),"",IF(Y30*'MMR Form - Page 1'!$G30=0,"",'MMR Form - Page 1'!$G30*Y30*8.345))</f>
        <v/>
      </c>
      <c r="W30" s="138"/>
      <c r="X30" s="104"/>
      <c r="Y30" s="127"/>
      <c r="Z30" s="128"/>
    </row>
    <row r="31" spans="1:27" s="1" customFormat="1" ht="11.1" customHeight="1" x14ac:dyDescent="0.2">
      <c r="A31" s="13"/>
      <c r="B31" s="14"/>
      <c r="C31" s="14"/>
      <c r="D31" s="14" t="s">
        <v>1</v>
      </c>
      <c r="E31" s="23" t="str">
        <f>+'MMR Form - Page 1'!E31</f>
        <v>Fri</v>
      </c>
      <c r="F31" s="15">
        <v>5</v>
      </c>
      <c r="G31" s="137" t="str">
        <f ca="1">IF(OR(CELL("type",J31)="L",CELL("type",'MMR Form - Page 1'!$G31)="L"),"",IF(J31*'MMR Form - Page 1'!$G31=0,"",'MMR Form - Page 1'!$G31*J31*8.345))</f>
        <v/>
      </c>
      <c r="H31" s="138"/>
      <c r="I31" s="104"/>
      <c r="J31" s="127"/>
      <c r="K31" s="128"/>
      <c r="L31" s="137" t="str">
        <f ca="1">IF(OR(CELL("type",O31)="L",CELL("type",'MMR Form - Page 1'!$G31)="L"),"",IF(O31*'MMR Form - Page 1'!$G31=0,"",'MMR Form - Page 1'!$G31*O31*8.345))</f>
        <v/>
      </c>
      <c r="M31" s="138"/>
      <c r="N31" s="104"/>
      <c r="O31" s="127"/>
      <c r="P31" s="128"/>
      <c r="Q31" s="137" t="str">
        <f ca="1">IF(OR(CELL("type",T31)="L",CELL("type",'MMR Form - Page 1'!$G31)="L"),"",IF(T31*'MMR Form - Page 1'!$G31=0,"",'MMR Form - Page 1'!$G31*T31*8.345))</f>
        <v/>
      </c>
      <c r="R31" s="138"/>
      <c r="S31" s="104"/>
      <c r="T31" s="127"/>
      <c r="U31" s="128"/>
      <c r="V31" s="137" t="str">
        <f ca="1">IF(OR(CELL("type",Y31)="L",CELL("type",'MMR Form - Page 1'!$G31)="L"),"",IF(Y31*'MMR Form - Page 1'!$G31=0,"",'MMR Form - Page 1'!$G31*Y31*8.345))</f>
        <v/>
      </c>
      <c r="W31" s="138"/>
      <c r="X31" s="104"/>
      <c r="Y31" s="127"/>
      <c r="Z31" s="128"/>
    </row>
    <row r="32" spans="1:27" s="1" customFormat="1" ht="11.1" customHeight="1" x14ac:dyDescent="0.2">
      <c r="A32" s="13"/>
      <c r="B32" s="14"/>
      <c r="C32" s="14"/>
      <c r="D32" s="14" t="s">
        <v>1</v>
      </c>
      <c r="E32" s="23" t="str">
        <f>+'MMR Form - Page 1'!E32</f>
        <v>Sat</v>
      </c>
      <c r="F32" s="15">
        <v>6</v>
      </c>
      <c r="G32" s="137" t="str">
        <f ca="1">IF(OR(CELL("type",J32)="L",CELL("type",'MMR Form - Page 1'!$G32)="L"),"",IF(J32*'MMR Form - Page 1'!$G32=0,"",'MMR Form - Page 1'!$G32*J32*8.345))</f>
        <v/>
      </c>
      <c r="H32" s="138"/>
      <c r="I32" s="104"/>
      <c r="J32" s="127"/>
      <c r="K32" s="128"/>
      <c r="L32" s="137" t="str">
        <f ca="1">IF(OR(CELL("type",O32)="L",CELL("type",'MMR Form - Page 1'!$G32)="L"),"",IF(O32*'MMR Form - Page 1'!$G32=0,"",'MMR Form - Page 1'!$G32*O32*8.345))</f>
        <v/>
      </c>
      <c r="M32" s="138"/>
      <c r="N32" s="104"/>
      <c r="O32" s="127"/>
      <c r="P32" s="128"/>
      <c r="Q32" s="137" t="str">
        <f ca="1">IF(OR(CELL("type",T32)="L",CELL("type",'MMR Form - Page 1'!$G32)="L"),"",IF(T32*'MMR Form - Page 1'!$G32=0,"",'MMR Form - Page 1'!$G32*T32*8.345))</f>
        <v/>
      </c>
      <c r="R32" s="138"/>
      <c r="S32" s="104"/>
      <c r="T32" s="127"/>
      <c r="U32" s="128"/>
      <c r="V32" s="137" t="str">
        <f ca="1">IF(OR(CELL("type",Y32)="L",CELL("type",'MMR Form - Page 1'!$G32)="L"),"",IF(Y32*'MMR Form - Page 1'!$G32=0,"",'MMR Form - Page 1'!$G32*Y32*8.345))</f>
        <v/>
      </c>
      <c r="W32" s="138"/>
      <c r="X32" s="104"/>
      <c r="Y32" s="127"/>
      <c r="Z32" s="128"/>
    </row>
    <row r="33" spans="1:26" s="1" customFormat="1" ht="11.1" customHeight="1" x14ac:dyDescent="0.2">
      <c r="A33" s="13"/>
      <c r="B33" s="14"/>
      <c r="C33" s="14"/>
      <c r="D33" s="14" t="s">
        <v>1</v>
      </c>
      <c r="E33" s="23" t="str">
        <f>+'MMR Form - Page 1'!E33</f>
        <v>Sun</v>
      </c>
      <c r="F33" s="15">
        <v>7</v>
      </c>
      <c r="G33" s="137" t="str">
        <f ca="1">IF(OR(CELL("type",J33)="L",CELL("type",'MMR Form - Page 1'!$G33)="L"),"",IF(J33*'MMR Form - Page 1'!$G33=0,"",'MMR Form - Page 1'!$G33*J33*8.345))</f>
        <v/>
      </c>
      <c r="H33" s="138"/>
      <c r="I33" s="104"/>
      <c r="J33" s="127"/>
      <c r="K33" s="128"/>
      <c r="L33" s="137" t="str">
        <f ca="1">IF(OR(CELL("type",O33)="L",CELL("type",'MMR Form - Page 1'!$G33)="L"),"",IF(O33*'MMR Form - Page 1'!$G33=0,"",'MMR Form - Page 1'!$G33*O33*8.345))</f>
        <v/>
      </c>
      <c r="M33" s="138"/>
      <c r="N33" s="104"/>
      <c r="O33" s="127"/>
      <c r="P33" s="128"/>
      <c r="Q33" s="137" t="str">
        <f ca="1">IF(OR(CELL("type",T33)="L",CELL("type",'MMR Form - Page 1'!$G33)="L"),"",IF(T33*'MMR Form - Page 1'!$G33=0,"",'MMR Form - Page 1'!$G33*T33*8.345))</f>
        <v/>
      </c>
      <c r="R33" s="138"/>
      <c r="S33" s="104"/>
      <c r="T33" s="127"/>
      <c r="U33" s="128"/>
      <c r="V33" s="137" t="str">
        <f ca="1">IF(OR(CELL("type",Y33)="L",CELL("type",'MMR Form - Page 1'!$G33)="L"),"",IF(Y33*'MMR Form - Page 1'!$G33=0,"",'MMR Form - Page 1'!$G33*Y33*8.345))</f>
        <v/>
      </c>
      <c r="W33" s="138"/>
      <c r="X33" s="104"/>
      <c r="Y33" s="127"/>
      <c r="Z33" s="128"/>
    </row>
    <row r="34" spans="1:26" s="1" customFormat="1" ht="11.1" customHeight="1" x14ac:dyDescent="0.2">
      <c r="A34" s="13"/>
      <c r="B34" s="14"/>
      <c r="C34" s="14"/>
      <c r="D34" s="14" t="s">
        <v>1</v>
      </c>
      <c r="E34" s="23" t="str">
        <f>+'MMR Form - Page 1'!E34</f>
        <v>Mon</v>
      </c>
      <c r="F34" s="15">
        <v>8</v>
      </c>
      <c r="G34" s="137" t="str">
        <f ca="1">IF(OR(CELL("type",J34)="L",CELL("type",'MMR Form - Page 1'!$G34)="L"),"",IF(J34*'MMR Form - Page 1'!$G34=0,"",'MMR Form - Page 1'!$G34*J34*8.345))</f>
        <v/>
      </c>
      <c r="H34" s="138"/>
      <c r="I34" s="104"/>
      <c r="J34" s="127"/>
      <c r="K34" s="128"/>
      <c r="L34" s="137" t="str">
        <f ca="1">IF(OR(CELL("type",O34)="L",CELL("type",'MMR Form - Page 1'!$G34)="L"),"",IF(O34*'MMR Form - Page 1'!$G34=0,"",'MMR Form - Page 1'!$G34*O34*8.345))</f>
        <v/>
      </c>
      <c r="M34" s="138"/>
      <c r="N34" s="104"/>
      <c r="O34" s="127"/>
      <c r="P34" s="128"/>
      <c r="Q34" s="137" t="str">
        <f ca="1">IF(OR(CELL("type",T34)="L",CELL("type",'MMR Form - Page 1'!$G34)="L"),"",IF(T34*'MMR Form - Page 1'!$G34=0,"",'MMR Form - Page 1'!$G34*T34*8.345))</f>
        <v/>
      </c>
      <c r="R34" s="138"/>
      <c r="S34" s="104"/>
      <c r="T34" s="127"/>
      <c r="U34" s="128"/>
      <c r="V34" s="137" t="str">
        <f ca="1">IF(OR(CELL("type",Y34)="L",CELL("type",'MMR Form - Page 1'!$G34)="L"),"",IF(Y34*'MMR Form - Page 1'!$G34=0,"",'MMR Form - Page 1'!$G34*Y34*8.345))</f>
        <v/>
      </c>
      <c r="W34" s="138"/>
      <c r="X34" s="104"/>
      <c r="Y34" s="127"/>
      <c r="Z34" s="128"/>
    </row>
    <row r="35" spans="1:26" s="1" customFormat="1" ht="11.1" customHeight="1" x14ac:dyDescent="0.2">
      <c r="A35" s="13"/>
      <c r="B35" s="14"/>
      <c r="C35" s="14"/>
      <c r="D35" s="14" t="s">
        <v>1</v>
      </c>
      <c r="E35" s="23" t="str">
        <f>+'MMR Form - Page 1'!E35</f>
        <v>Tue</v>
      </c>
      <c r="F35" s="15">
        <v>9</v>
      </c>
      <c r="G35" s="137" t="str">
        <f ca="1">IF(OR(CELL("type",J35)="L",CELL("type",'MMR Form - Page 1'!$G35)="L"),"",IF(J35*'MMR Form - Page 1'!$G35=0,"",'MMR Form - Page 1'!$G35*J35*8.345))</f>
        <v/>
      </c>
      <c r="H35" s="138"/>
      <c r="I35" s="104"/>
      <c r="J35" s="127"/>
      <c r="K35" s="128"/>
      <c r="L35" s="137" t="str">
        <f ca="1">IF(OR(CELL("type",O35)="L",CELL("type",'MMR Form - Page 1'!$G35)="L"),"",IF(O35*'MMR Form - Page 1'!$G35=0,"",'MMR Form - Page 1'!$G35*O35*8.345))</f>
        <v/>
      </c>
      <c r="M35" s="138"/>
      <c r="N35" s="104"/>
      <c r="O35" s="127"/>
      <c r="P35" s="128"/>
      <c r="Q35" s="137" t="str">
        <f ca="1">IF(OR(CELL("type",T35)="L",CELL("type",'MMR Form - Page 1'!$G35)="L"),"",IF(T35*'MMR Form - Page 1'!$G35=0,"",'MMR Form - Page 1'!$G35*T35*8.345))</f>
        <v/>
      </c>
      <c r="R35" s="138"/>
      <c r="S35" s="104"/>
      <c r="T35" s="127"/>
      <c r="U35" s="128"/>
      <c r="V35" s="137" t="str">
        <f ca="1">IF(OR(CELL("type",Y35)="L",CELL("type",'MMR Form - Page 1'!$G35)="L"),"",IF(Y35*'MMR Form - Page 1'!$G35=0,"",'MMR Form - Page 1'!$G35*Y35*8.345))</f>
        <v/>
      </c>
      <c r="W35" s="138"/>
      <c r="X35" s="104"/>
      <c r="Y35" s="127"/>
      <c r="Z35" s="128"/>
    </row>
    <row r="36" spans="1:26" s="1" customFormat="1" ht="11.1" customHeight="1" x14ac:dyDescent="0.2">
      <c r="A36" s="13"/>
      <c r="B36" s="14"/>
      <c r="C36" s="14"/>
      <c r="D36" s="14" t="s">
        <v>1</v>
      </c>
      <c r="E36" s="23" t="str">
        <f>+'MMR Form - Page 1'!E36</f>
        <v>Wed</v>
      </c>
      <c r="F36" s="15">
        <v>10</v>
      </c>
      <c r="G36" s="137" t="str">
        <f ca="1">IF(OR(CELL("type",J36)="L",CELL("type",'MMR Form - Page 1'!$G36)="L"),"",IF(J36*'MMR Form - Page 1'!$G36=0,"",'MMR Form - Page 1'!$G36*J36*8.345))</f>
        <v/>
      </c>
      <c r="H36" s="138"/>
      <c r="I36" s="104"/>
      <c r="J36" s="127"/>
      <c r="K36" s="128"/>
      <c r="L36" s="137" t="str">
        <f ca="1">IF(OR(CELL("type",O36)="L",CELL("type",'MMR Form - Page 1'!$G36)="L"),"",IF(O36*'MMR Form - Page 1'!$G36=0,"",'MMR Form - Page 1'!$G36*O36*8.345))</f>
        <v/>
      </c>
      <c r="M36" s="138"/>
      <c r="N36" s="104"/>
      <c r="O36" s="127"/>
      <c r="P36" s="128"/>
      <c r="Q36" s="137" t="str">
        <f ca="1">IF(OR(CELL("type",T36)="L",CELL("type",'MMR Form - Page 1'!$G36)="L"),"",IF(T36*'MMR Form - Page 1'!$G36=0,"",'MMR Form - Page 1'!$G36*T36*8.345))</f>
        <v/>
      </c>
      <c r="R36" s="138"/>
      <c r="S36" s="104"/>
      <c r="T36" s="127"/>
      <c r="U36" s="128"/>
      <c r="V36" s="137" t="str">
        <f ca="1">IF(OR(CELL("type",Y36)="L",CELL("type",'MMR Form - Page 1'!$G36)="L"),"",IF(Y36*'MMR Form - Page 1'!$G36=0,"",'MMR Form - Page 1'!$G36*Y36*8.345))</f>
        <v/>
      </c>
      <c r="W36" s="138"/>
      <c r="X36" s="104"/>
      <c r="Y36" s="127"/>
      <c r="Z36" s="128"/>
    </row>
    <row r="37" spans="1:26" s="1" customFormat="1" ht="11.1" customHeight="1" x14ac:dyDescent="0.2">
      <c r="A37" s="13"/>
      <c r="B37" s="14"/>
      <c r="C37" s="14"/>
      <c r="D37" s="14" t="s">
        <v>1</v>
      </c>
      <c r="E37" s="23" t="str">
        <f>+'MMR Form - Page 1'!E37</f>
        <v>Thu</v>
      </c>
      <c r="F37" s="15">
        <v>11</v>
      </c>
      <c r="G37" s="137" t="str">
        <f ca="1">IF(OR(CELL("type",J37)="L",CELL("type",'MMR Form - Page 1'!$G37)="L"),"",IF(J37*'MMR Form - Page 1'!$G37=0,"",'MMR Form - Page 1'!$G37*J37*8.345))</f>
        <v/>
      </c>
      <c r="H37" s="138"/>
      <c r="I37" s="104"/>
      <c r="J37" s="127"/>
      <c r="K37" s="128"/>
      <c r="L37" s="137" t="str">
        <f ca="1">IF(OR(CELL("type",O37)="L",CELL("type",'MMR Form - Page 1'!$G37)="L"),"",IF(O37*'MMR Form - Page 1'!$G37=0,"",'MMR Form - Page 1'!$G37*O37*8.345))</f>
        <v/>
      </c>
      <c r="M37" s="138"/>
      <c r="N37" s="104"/>
      <c r="O37" s="127"/>
      <c r="P37" s="128"/>
      <c r="Q37" s="137" t="str">
        <f ca="1">IF(OR(CELL("type",T37)="L",CELL("type",'MMR Form - Page 1'!$G37)="L"),"",IF(T37*'MMR Form - Page 1'!$G37=0,"",'MMR Form - Page 1'!$G37*T37*8.345))</f>
        <v/>
      </c>
      <c r="R37" s="138"/>
      <c r="S37" s="104"/>
      <c r="T37" s="127"/>
      <c r="U37" s="128"/>
      <c r="V37" s="137" t="str">
        <f ca="1">IF(OR(CELL("type",Y37)="L",CELL("type",'MMR Form - Page 1'!$G37)="L"),"",IF(Y37*'MMR Form - Page 1'!$G37=0,"",'MMR Form - Page 1'!$G37*Y37*8.345))</f>
        <v/>
      </c>
      <c r="W37" s="138"/>
      <c r="X37" s="104"/>
      <c r="Y37" s="127"/>
      <c r="Z37" s="128"/>
    </row>
    <row r="38" spans="1:26" s="1" customFormat="1" ht="11.1" customHeight="1" x14ac:dyDescent="0.2">
      <c r="A38" s="13"/>
      <c r="B38" s="14"/>
      <c r="C38" s="14"/>
      <c r="D38" s="14" t="s">
        <v>1</v>
      </c>
      <c r="E38" s="23" t="str">
        <f>+'MMR Form - Page 1'!E38</f>
        <v>Fri</v>
      </c>
      <c r="F38" s="15">
        <v>12</v>
      </c>
      <c r="G38" s="137" t="str">
        <f ca="1">IF(OR(CELL("type",J38)="L",CELL("type",'MMR Form - Page 1'!$G38)="L"),"",IF(J38*'MMR Form - Page 1'!$G38=0,"",'MMR Form - Page 1'!$G38*J38*8.345))</f>
        <v/>
      </c>
      <c r="H38" s="138"/>
      <c r="I38" s="104"/>
      <c r="J38" s="127"/>
      <c r="K38" s="128"/>
      <c r="L38" s="137" t="str">
        <f ca="1">IF(OR(CELL("type",O38)="L",CELL("type",'MMR Form - Page 1'!$G38)="L"),"",IF(O38*'MMR Form - Page 1'!$G38=0,"",'MMR Form - Page 1'!$G38*O38*8.345))</f>
        <v/>
      </c>
      <c r="M38" s="138"/>
      <c r="N38" s="104"/>
      <c r="O38" s="127"/>
      <c r="P38" s="128"/>
      <c r="Q38" s="137" t="str">
        <f ca="1">IF(OR(CELL("type",T38)="L",CELL("type",'MMR Form - Page 1'!$G38)="L"),"",IF(T38*'MMR Form - Page 1'!$G38=0,"",'MMR Form - Page 1'!$G38*T38*8.345))</f>
        <v/>
      </c>
      <c r="R38" s="138"/>
      <c r="S38" s="104"/>
      <c r="T38" s="127"/>
      <c r="U38" s="128"/>
      <c r="V38" s="137" t="str">
        <f ca="1">IF(OR(CELL("type",Y38)="L",CELL("type",'MMR Form - Page 1'!$G38)="L"),"",IF(Y38*'MMR Form - Page 1'!$G38=0,"",'MMR Form - Page 1'!$G38*Y38*8.345))</f>
        <v/>
      </c>
      <c r="W38" s="138"/>
      <c r="X38" s="104"/>
      <c r="Y38" s="127"/>
      <c r="Z38" s="128"/>
    </row>
    <row r="39" spans="1:26" s="1" customFormat="1" ht="11.1" customHeight="1" x14ac:dyDescent="0.2">
      <c r="A39" s="13"/>
      <c r="B39" s="14"/>
      <c r="C39" s="14"/>
      <c r="D39" s="14" t="s">
        <v>1</v>
      </c>
      <c r="E39" s="23" t="str">
        <f>+'MMR Form - Page 1'!E39</f>
        <v>Sat</v>
      </c>
      <c r="F39" s="15">
        <v>13</v>
      </c>
      <c r="G39" s="137" t="str">
        <f ca="1">IF(OR(CELL("type",J39)="L",CELL("type",'MMR Form - Page 1'!$G39)="L"),"",IF(J39*'MMR Form - Page 1'!$G39=0,"",'MMR Form - Page 1'!$G39*J39*8.345))</f>
        <v/>
      </c>
      <c r="H39" s="138"/>
      <c r="I39" s="104"/>
      <c r="J39" s="127"/>
      <c r="K39" s="128"/>
      <c r="L39" s="137" t="str">
        <f ca="1">IF(OR(CELL("type",O39)="L",CELL("type",'MMR Form - Page 1'!$G39)="L"),"",IF(O39*'MMR Form - Page 1'!$G39=0,"",'MMR Form - Page 1'!$G39*O39*8.345))</f>
        <v/>
      </c>
      <c r="M39" s="138"/>
      <c r="N39" s="104"/>
      <c r="O39" s="127"/>
      <c r="P39" s="128"/>
      <c r="Q39" s="137" t="str">
        <f ca="1">IF(OR(CELL("type",T39)="L",CELL("type",'MMR Form - Page 1'!$G39)="L"),"",IF(T39*'MMR Form - Page 1'!$G39=0,"",'MMR Form - Page 1'!$G39*T39*8.345))</f>
        <v/>
      </c>
      <c r="R39" s="138"/>
      <c r="S39" s="104"/>
      <c r="T39" s="127"/>
      <c r="U39" s="128"/>
      <c r="V39" s="137" t="str">
        <f ca="1">IF(OR(CELL("type",Y39)="L",CELL("type",'MMR Form - Page 1'!$G39)="L"),"",IF(Y39*'MMR Form - Page 1'!$G39=0,"",'MMR Form - Page 1'!$G39*Y39*8.345))</f>
        <v/>
      </c>
      <c r="W39" s="138"/>
      <c r="X39" s="104"/>
      <c r="Y39" s="127"/>
      <c r="Z39" s="128"/>
    </row>
    <row r="40" spans="1:26" s="1" customFormat="1" ht="11.1" customHeight="1" x14ac:dyDescent="0.2">
      <c r="A40" s="13"/>
      <c r="B40" s="14"/>
      <c r="C40" s="14"/>
      <c r="D40" s="14" t="s">
        <v>1</v>
      </c>
      <c r="E40" s="23" t="str">
        <f>+'MMR Form - Page 1'!E40</f>
        <v>Sun</v>
      </c>
      <c r="F40" s="15">
        <v>14</v>
      </c>
      <c r="G40" s="137" t="str">
        <f ca="1">IF(OR(CELL("type",J40)="L",CELL("type",'MMR Form - Page 1'!$G40)="L"),"",IF(J40*'MMR Form - Page 1'!$G40=0,"",'MMR Form - Page 1'!$G40*J40*8.345))</f>
        <v/>
      </c>
      <c r="H40" s="138"/>
      <c r="I40" s="104"/>
      <c r="J40" s="127"/>
      <c r="K40" s="128"/>
      <c r="L40" s="137" t="str">
        <f ca="1">IF(OR(CELL("type",O40)="L",CELL("type",'MMR Form - Page 1'!$G40)="L"),"",IF(O40*'MMR Form - Page 1'!$G40=0,"",'MMR Form - Page 1'!$G40*O40*8.345))</f>
        <v/>
      </c>
      <c r="M40" s="138"/>
      <c r="N40" s="104"/>
      <c r="O40" s="127"/>
      <c r="P40" s="128"/>
      <c r="Q40" s="137" t="str">
        <f ca="1">IF(OR(CELL("type",T40)="L",CELL("type",'MMR Form - Page 1'!$G40)="L"),"",IF(T40*'MMR Form - Page 1'!$G40=0,"",'MMR Form - Page 1'!$G40*T40*8.345))</f>
        <v/>
      </c>
      <c r="R40" s="138"/>
      <c r="S40" s="104"/>
      <c r="T40" s="127"/>
      <c r="U40" s="128"/>
      <c r="V40" s="137" t="str">
        <f ca="1">IF(OR(CELL("type",Y40)="L",CELL("type",'MMR Form - Page 1'!$G40)="L"),"",IF(Y40*'MMR Form - Page 1'!$G40=0,"",'MMR Form - Page 1'!$G40*Y40*8.345))</f>
        <v/>
      </c>
      <c r="W40" s="138"/>
      <c r="X40" s="104"/>
      <c r="Y40" s="127"/>
      <c r="Z40" s="128"/>
    </row>
    <row r="41" spans="1:26" s="1" customFormat="1" ht="11.1" customHeight="1" x14ac:dyDescent="0.2">
      <c r="A41" s="13"/>
      <c r="B41" s="14"/>
      <c r="C41" s="14"/>
      <c r="D41" s="14" t="s">
        <v>1</v>
      </c>
      <c r="E41" s="23" t="str">
        <f>+'MMR Form - Page 1'!E41</f>
        <v>Mon</v>
      </c>
      <c r="F41" s="15">
        <v>15</v>
      </c>
      <c r="G41" s="137" t="str">
        <f ca="1">IF(OR(CELL("type",J41)="L",CELL("type",'MMR Form - Page 1'!$G41)="L"),"",IF(J41*'MMR Form - Page 1'!$G41=0,"",'MMR Form - Page 1'!$G41*J41*8.345))</f>
        <v/>
      </c>
      <c r="H41" s="138"/>
      <c r="I41" s="104"/>
      <c r="J41" s="127"/>
      <c r="K41" s="128"/>
      <c r="L41" s="137" t="str">
        <f ca="1">IF(OR(CELL("type",O41)="L",CELL("type",'MMR Form - Page 1'!$G41)="L"),"",IF(O41*'MMR Form - Page 1'!$G41=0,"",'MMR Form - Page 1'!$G41*O41*8.345))</f>
        <v/>
      </c>
      <c r="M41" s="138"/>
      <c r="N41" s="104"/>
      <c r="O41" s="127"/>
      <c r="P41" s="128"/>
      <c r="Q41" s="137" t="str">
        <f ca="1">IF(OR(CELL("type",T41)="L",CELL("type",'MMR Form - Page 1'!$G41)="L"),"",IF(T41*'MMR Form - Page 1'!$G41=0,"",'MMR Form - Page 1'!$G41*T41*8.345))</f>
        <v/>
      </c>
      <c r="R41" s="138"/>
      <c r="S41" s="104"/>
      <c r="T41" s="127"/>
      <c r="U41" s="128"/>
      <c r="V41" s="137" t="str">
        <f ca="1">IF(OR(CELL("type",Y41)="L",CELL("type",'MMR Form - Page 1'!$G41)="L"),"",IF(Y41*'MMR Form - Page 1'!$G41=0,"",'MMR Form - Page 1'!$G41*Y41*8.345))</f>
        <v/>
      </c>
      <c r="W41" s="138"/>
      <c r="X41" s="104"/>
      <c r="Y41" s="127"/>
      <c r="Z41" s="128"/>
    </row>
    <row r="42" spans="1:26" s="1" customFormat="1" ht="11.1" customHeight="1" x14ac:dyDescent="0.2">
      <c r="A42" s="13"/>
      <c r="B42" s="14"/>
      <c r="C42" s="14"/>
      <c r="D42" s="14" t="s">
        <v>1</v>
      </c>
      <c r="E42" s="23" t="str">
        <f>+'MMR Form - Page 1'!E42</f>
        <v>Tue</v>
      </c>
      <c r="F42" s="15">
        <v>16</v>
      </c>
      <c r="G42" s="137" t="str">
        <f ca="1">IF(OR(CELL("type",J42)="L",CELL("type",'MMR Form - Page 1'!$G42)="L"),"",IF(J42*'MMR Form - Page 1'!$G42=0,"",'MMR Form - Page 1'!$G42*J42*8.345))</f>
        <v/>
      </c>
      <c r="H42" s="138"/>
      <c r="I42" s="104"/>
      <c r="J42" s="127"/>
      <c r="K42" s="128"/>
      <c r="L42" s="137" t="str">
        <f ca="1">IF(OR(CELL("type",O42)="L",CELL("type",'MMR Form - Page 1'!$G42)="L"),"",IF(O42*'MMR Form - Page 1'!$G42=0,"",'MMR Form - Page 1'!$G42*O42*8.345))</f>
        <v/>
      </c>
      <c r="M42" s="138"/>
      <c r="N42" s="104"/>
      <c r="O42" s="127"/>
      <c r="P42" s="128"/>
      <c r="Q42" s="137" t="str">
        <f ca="1">IF(OR(CELL("type",T42)="L",CELL("type",'MMR Form - Page 1'!$G42)="L"),"",IF(T42*'MMR Form - Page 1'!$G42=0,"",'MMR Form - Page 1'!$G42*T42*8.345))</f>
        <v/>
      </c>
      <c r="R42" s="138"/>
      <c r="S42" s="104"/>
      <c r="T42" s="127"/>
      <c r="U42" s="128"/>
      <c r="V42" s="137" t="str">
        <f ca="1">IF(OR(CELL("type",Y42)="L",CELL("type",'MMR Form - Page 1'!$G42)="L"),"",IF(Y42*'MMR Form - Page 1'!$G42=0,"",'MMR Form - Page 1'!$G42*Y42*8.345))</f>
        <v/>
      </c>
      <c r="W42" s="138"/>
      <c r="X42" s="104"/>
      <c r="Y42" s="127"/>
      <c r="Z42" s="128"/>
    </row>
    <row r="43" spans="1:26" s="1" customFormat="1" ht="11.1" customHeight="1" x14ac:dyDescent="0.2">
      <c r="A43" s="13"/>
      <c r="B43" s="14"/>
      <c r="C43" s="14"/>
      <c r="D43" s="14" t="s">
        <v>1</v>
      </c>
      <c r="E43" s="23" t="str">
        <f>+'MMR Form - Page 1'!E43</f>
        <v>Wed</v>
      </c>
      <c r="F43" s="15">
        <v>17</v>
      </c>
      <c r="G43" s="137" t="str">
        <f ca="1">IF(OR(CELL("type",J43)="L",CELL("type",'MMR Form - Page 1'!$G43)="L"),"",IF(J43*'MMR Form - Page 1'!$G43=0,"",'MMR Form - Page 1'!$G43*J43*8.345))</f>
        <v/>
      </c>
      <c r="H43" s="138"/>
      <c r="I43" s="104"/>
      <c r="J43" s="127"/>
      <c r="K43" s="128"/>
      <c r="L43" s="137" t="str">
        <f ca="1">IF(OR(CELL("type",O43)="L",CELL("type",'MMR Form - Page 1'!$G43)="L"),"",IF(O43*'MMR Form - Page 1'!$G43=0,"",'MMR Form - Page 1'!$G43*O43*8.345))</f>
        <v/>
      </c>
      <c r="M43" s="138"/>
      <c r="N43" s="104"/>
      <c r="O43" s="127"/>
      <c r="P43" s="128"/>
      <c r="Q43" s="137" t="str">
        <f ca="1">IF(OR(CELL("type",T43)="L",CELL("type",'MMR Form - Page 1'!$G43)="L"),"",IF(T43*'MMR Form - Page 1'!$G43=0,"",'MMR Form - Page 1'!$G43*T43*8.345))</f>
        <v/>
      </c>
      <c r="R43" s="138"/>
      <c r="S43" s="104"/>
      <c r="T43" s="127"/>
      <c r="U43" s="128"/>
      <c r="V43" s="137" t="str">
        <f ca="1">IF(OR(CELL("type",Y43)="L",CELL("type",'MMR Form - Page 1'!$G43)="L"),"",IF(Y43*'MMR Form - Page 1'!$G43=0,"",'MMR Form - Page 1'!$G43*Y43*8.345))</f>
        <v/>
      </c>
      <c r="W43" s="138"/>
      <c r="X43" s="104"/>
      <c r="Y43" s="127"/>
      <c r="Z43" s="128"/>
    </row>
    <row r="44" spans="1:26" s="1" customFormat="1" ht="11.1" customHeight="1" x14ac:dyDescent="0.2">
      <c r="A44" s="13"/>
      <c r="B44" s="14"/>
      <c r="C44" s="14"/>
      <c r="D44" s="14" t="s">
        <v>1</v>
      </c>
      <c r="E44" s="23" t="str">
        <f>+'MMR Form - Page 1'!E44</f>
        <v>Thu</v>
      </c>
      <c r="F44" s="15">
        <v>18</v>
      </c>
      <c r="G44" s="137" t="str">
        <f ca="1">IF(OR(CELL("type",J44)="L",CELL("type",'MMR Form - Page 1'!$G44)="L"),"",IF(J44*'MMR Form - Page 1'!$G44=0,"",'MMR Form - Page 1'!$G44*J44*8.345))</f>
        <v/>
      </c>
      <c r="H44" s="138"/>
      <c r="I44" s="104"/>
      <c r="J44" s="127"/>
      <c r="K44" s="128"/>
      <c r="L44" s="137" t="str">
        <f ca="1">IF(OR(CELL("type",O44)="L",CELL("type",'MMR Form - Page 1'!$G44)="L"),"",IF(O44*'MMR Form - Page 1'!$G44=0,"",'MMR Form - Page 1'!$G44*O44*8.345))</f>
        <v/>
      </c>
      <c r="M44" s="138"/>
      <c r="N44" s="104"/>
      <c r="O44" s="127"/>
      <c r="P44" s="128"/>
      <c r="Q44" s="137" t="str">
        <f ca="1">IF(OR(CELL("type",T44)="L",CELL("type",'MMR Form - Page 1'!$G44)="L"),"",IF(T44*'MMR Form - Page 1'!$G44=0,"",'MMR Form - Page 1'!$G44*T44*8.345))</f>
        <v/>
      </c>
      <c r="R44" s="138"/>
      <c r="S44" s="104"/>
      <c r="T44" s="127"/>
      <c r="U44" s="128"/>
      <c r="V44" s="137" t="str">
        <f ca="1">IF(OR(CELL("type",Y44)="L",CELL("type",'MMR Form - Page 1'!$G44)="L"),"",IF(Y44*'MMR Form - Page 1'!$G44=0,"",'MMR Form - Page 1'!$G44*Y44*8.345))</f>
        <v/>
      </c>
      <c r="W44" s="138"/>
      <c r="X44" s="104"/>
      <c r="Y44" s="127"/>
      <c r="Z44" s="128"/>
    </row>
    <row r="45" spans="1:26" s="1" customFormat="1" ht="11.1" customHeight="1" x14ac:dyDescent="0.2">
      <c r="A45" s="13"/>
      <c r="B45" s="14"/>
      <c r="C45" s="14"/>
      <c r="D45" s="14" t="s">
        <v>1</v>
      </c>
      <c r="E45" s="23" t="str">
        <f>+'MMR Form - Page 1'!E45</f>
        <v>Fri</v>
      </c>
      <c r="F45" s="15">
        <v>19</v>
      </c>
      <c r="G45" s="137" t="str">
        <f ca="1">IF(OR(CELL("type",J45)="L",CELL("type",'MMR Form - Page 1'!$G45)="L"),"",IF(J45*'MMR Form - Page 1'!$G45=0,"",'MMR Form - Page 1'!$G45*J45*8.345))</f>
        <v/>
      </c>
      <c r="H45" s="138"/>
      <c r="I45" s="104"/>
      <c r="J45" s="127"/>
      <c r="K45" s="128"/>
      <c r="L45" s="137" t="str">
        <f ca="1">IF(OR(CELL("type",O45)="L",CELL("type",'MMR Form - Page 1'!$G45)="L"),"",IF(O45*'MMR Form - Page 1'!$G45=0,"",'MMR Form - Page 1'!$G45*O45*8.345))</f>
        <v/>
      </c>
      <c r="M45" s="138"/>
      <c r="N45" s="104"/>
      <c r="O45" s="127"/>
      <c r="P45" s="128"/>
      <c r="Q45" s="137" t="str">
        <f ca="1">IF(OR(CELL("type",T45)="L",CELL("type",'MMR Form - Page 1'!$G45)="L"),"",IF(T45*'MMR Form - Page 1'!$G45=0,"",'MMR Form - Page 1'!$G45*T45*8.345))</f>
        <v/>
      </c>
      <c r="R45" s="138"/>
      <c r="S45" s="104"/>
      <c r="T45" s="127"/>
      <c r="U45" s="128"/>
      <c r="V45" s="137" t="str">
        <f ca="1">IF(OR(CELL("type",Y45)="L",CELL("type",'MMR Form - Page 1'!$G45)="L"),"",IF(Y45*'MMR Form - Page 1'!$G45=0,"",'MMR Form - Page 1'!$G45*Y45*8.345))</f>
        <v/>
      </c>
      <c r="W45" s="138"/>
      <c r="X45" s="104"/>
      <c r="Y45" s="127"/>
      <c r="Z45" s="128"/>
    </row>
    <row r="46" spans="1:26" s="1" customFormat="1" ht="11.1" customHeight="1" x14ac:dyDescent="0.2">
      <c r="A46" s="13"/>
      <c r="B46" s="14"/>
      <c r="C46" s="14"/>
      <c r="D46" s="14" t="s">
        <v>1</v>
      </c>
      <c r="E46" s="23" t="str">
        <f>+'MMR Form - Page 1'!E46</f>
        <v>Sat</v>
      </c>
      <c r="F46" s="15">
        <v>20</v>
      </c>
      <c r="G46" s="137" t="str">
        <f ca="1">IF(OR(CELL("type",J46)="L",CELL("type",'MMR Form - Page 1'!$G46)="L"),"",IF(J46*'MMR Form - Page 1'!$G46=0,"",'MMR Form - Page 1'!$G46*J46*8.345))</f>
        <v/>
      </c>
      <c r="H46" s="138"/>
      <c r="I46" s="104"/>
      <c r="J46" s="127"/>
      <c r="K46" s="128"/>
      <c r="L46" s="137" t="str">
        <f ca="1">IF(OR(CELL("type",O46)="L",CELL("type",'MMR Form - Page 1'!$G46)="L"),"",IF(O46*'MMR Form - Page 1'!$G46=0,"",'MMR Form - Page 1'!$G46*O46*8.345))</f>
        <v/>
      </c>
      <c r="M46" s="138"/>
      <c r="N46" s="104"/>
      <c r="O46" s="127"/>
      <c r="P46" s="128"/>
      <c r="Q46" s="137" t="str">
        <f ca="1">IF(OR(CELL("type",T46)="L",CELL("type",'MMR Form - Page 1'!$G46)="L"),"",IF(T46*'MMR Form - Page 1'!$G46=0,"",'MMR Form - Page 1'!$G46*T46*8.345))</f>
        <v/>
      </c>
      <c r="R46" s="138"/>
      <c r="S46" s="104"/>
      <c r="T46" s="289"/>
      <c r="U46" s="289"/>
      <c r="V46" s="137" t="str">
        <f ca="1">IF(OR(CELL("type",Y46)="L",CELL("type",'MMR Form - Page 1'!$G46)="L"),"",IF(Y46*'MMR Form - Page 1'!$G46=0,"",'MMR Form - Page 1'!$G46*Y46*8.345))</f>
        <v/>
      </c>
      <c r="W46" s="138"/>
      <c r="X46" s="104"/>
      <c r="Y46" s="127"/>
      <c r="Z46" s="128"/>
    </row>
    <row r="47" spans="1:26" s="1" customFormat="1" ht="11.1" customHeight="1" x14ac:dyDescent="0.2">
      <c r="A47" s="13"/>
      <c r="B47" s="14"/>
      <c r="C47" s="14"/>
      <c r="D47" s="14" t="s">
        <v>1</v>
      </c>
      <c r="E47" s="23" t="str">
        <f>+'MMR Form - Page 1'!E47</f>
        <v>Sun</v>
      </c>
      <c r="F47" s="15">
        <v>21</v>
      </c>
      <c r="G47" s="137" t="str">
        <f ca="1">IF(OR(CELL("type",J47)="L",CELL("type",'MMR Form - Page 1'!$G47)="L"),"",IF(J47*'MMR Form - Page 1'!$G47=0,"",'MMR Form - Page 1'!$G47*J47*8.345))</f>
        <v/>
      </c>
      <c r="H47" s="138"/>
      <c r="I47" s="104"/>
      <c r="J47" s="127"/>
      <c r="K47" s="128"/>
      <c r="L47" s="137" t="str">
        <f ca="1">IF(OR(CELL("type",O47)="L",CELL("type",'MMR Form - Page 1'!$G47)="L"),"",IF(O47*'MMR Form - Page 1'!$G47=0,"",'MMR Form - Page 1'!$G47*O47*8.345))</f>
        <v/>
      </c>
      <c r="M47" s="138"/>
      <c r="N47" s="104"/>
      <c r="O47" s="127"/>
      <c r="P47" s="128"/>
      <c r="Q47" s="137" t="str">
        <f ca="1">IF(OR(CELL("type",T47)="L",CELL("type",'MMR Form - Page 1'!$G47)="L"),"",IF(T47*'MMR Form - Page 1'!$G47=0,"",'MMR Form - Page 1'!$G47*T47*8.345))</f>
        <v/>
      </c>
      <c r="R47" s="138"/>
      <c r="S47" s="104"/>
      <c r="T47" s="289"/>
      <c r="U47" s="289"/>
      <c r="V47" s="137" t="str">
        <f ca="1">IF(OR(CELL("type",Y47)="L",CELL("type",'MMR Form - Page 1'!$G47)="L"),"",IF(Y47*'MMR Form - Page 1'!$G47=0,"",'MMR Form - Page 1'!$G47*Y47*8.345))</f>
        <v/>
      </c>
      <c r="W47" s="138"/>
      <c r="X47" s="104"/>
      <c r="Y47" s="127"/>
      <c r="Z47" s="128"/>
    </row>
    <row r="48" spans="1:26" s="1" customFormat="1" ht="11.1" customHeight="1" x14ac:dyDescent="0.2">
      <c r="A48" s="13"/>
      <c r="B48" s="14"/>
      <c r="C48" s="14"/>
      <c r="D48" s="14" t="s">
        <v>1</v>
      </c>
      <c r="E48" s="23" t="str">
        <f>+'MMR Form - Page 1'!E48</f>
        <v>Mon</v>
      </c>
      <c r="F48" s="15">
        <v>22</v>
      </c>
      <c r="G48" s="137" t="str">
        <f ca="1">IF(OR(CELL("type",J48)="L",CELL("type",'MMR Form - Page 1'!$G48)="L"),"",IF(J48*'MMR Form - Page 1'!$G48=0,"",'MMR Form - Page 1'!$G48*J48*8.345))</f>
        <v/>
      </c>
      <c r="H48" s="138"/>
      <c r="I48" s="104"/>
      <c r="J48" s="127"/>
      <c r="K48" s="128"/>
      <c r="L48" s="137" t="str">
        <f ca="1">IF(OR(CELL("type",O48)="L",CELL("type",'MMR Form - Page 1'!$G48)="L"),"",IF(O48*'MMR Form - Page 1'!$G48=0,"",'MMR Form - Page 1'!$G48*O48*8.345))</f>
        <v/>
      </c>
      <c r="M48" s="138"/>
      <c r="N48" s="104"/>
      <c r="O48" s="127"/>
      <c r="P48" s="128"/>
      <c r="Q48" s="137" t="str">
        <f ca="1">IF(OR(CELL("type",T48)="L",CELL("type",'MMR Form - Page 1'!$G48)="L"),"",IF(T48*'MMR Form - Page 1'!$G48=0,"",'MMR Form - Page 1'!$G48*T48*8.345))</f>
        <v/>
      </c>
      <c r="R48" s="138"/>
      <c r="S48" s="104"/>
      <c r="T48" s="289"/>
      <c r="U48" s="289"/>
      <c r="V48" s="137" t="str">
        <f ca="1">IF(OR(CELL("type",Y48)="L",CELL("type",'MMR Form - Page 1'!$G48)="L"),"",IF(Y48*'MMR Form - Page 1'!$G48=0,"",'MMR Form - Page 1'!$G48*Y48*8.345))</f>
        <v/>
      </c>
      <c r="W48" s="138"/>
      <c r="X48" s="104"/>
      <c r="Y48" s="127"/>
      <c r="Z48" s="128"/>
    </row>
    <row r="49" spans="1:26" s="1" customFormat="1" ht="11.1" customHeight="1" x14ac:dyDescent="0.2">
      <c r="A49" s="13"/>
      <c r="B49" s="14"/>
      <c r="C49" s="14"/>
      <c r="D49" s="14" t="s">
        <v>1</v>
      </c>
      <c r="E49" s="23" t="str">
        <f>+'MMR Form - Page 1'!E49</f>
        <v>Tue</v>
      </c>
      <c r="F49" s="15">
        <v>23</v>
      </c>
      <c r="G49" s="137" t="str">
        <f ca="1">IF(OR(CELL("type",J49)="L",CELL("type",'MMR Form - Page 1'!$G49)="L"),"",IF(J49*'MMR Form - Page 1'!$G49=0,"",'MMR Form - Page 1'!$G49*J49*8.345))</f>
        <v/>
      </c>
      <c r="H49" s="138"/>
      <c r="I49" s="104"/>
      <c r="J49" s="127"/>
      <c r="K49" s="128"/>
      <c r="L49" s="137" t="str">
        <f ca="1">IF(OR(CELL("type",O49)="L",CELL("type",'MMR Form - Page 1'!$G49)="L"),"",IF(O49*'MMR Form - Page 1'!$G49=0,"",'MMR Form - Page 1'!$G49*O49*8.345))</f>
        <v/>
      </c>
      <c r="M49" s="138"/>
      <c r="N49" s="104"/>
      <c r="O49" s="127"/>
      <c r="P49" s="128"/>
      <c r="Q49" s="137" t="str">
        <f ca="1">IF(OR(CELL("type",T49)="L",CELL("type",'MMR Form - Page 1'!$G49)="L"),"",IF(T49*'MMR Form - Page 1'!$G49=0,"",'MMR Form - Page 1'!$G49*T49*8.345))</f>
        <v/>
      </c>
      <c r="R49" s="138"/>
      <c r="S49" s="104"/>
      <c r="T49" s="289"/>
      <c r="U49" s="289"/>
      <c r="V49" s="137" t="str">
        <f ca="1">IF(OR(CELL("type",Y49)="L",CELL("type",'MMR Form - Page 1'!$G49)="L"),"",IF(Y49*'MMR Form - Page 1'!$G49=0,"",'MMR Form - Page 1'!$G49*Y49*8.345))</f>
        <v/>
      </c>
      <c r="W49" s="138"/>
      <c r="X49" s="104"/>
      <c r="Y49" s="127"/>
      <c r="Z49" s="128"/>
    </row>
    <row r="50" spans="1:26" s="1" customFormat="1" ht="11.1" customHeight="1" x14ac:dyDescent="0.2">
      <c r="A50" s="13"/>
      <c r="B50" s="14"/>
      <c r="C50" s="14"/>
      <c r="D50" s="14" t="s">
        <v>1</v>
      </c>
      <c r="E50" s="23" t="str">
        <f>+'MMR Form - Page 1'!E50</f>
        <v>Wed</v>
      </c>
      <c r="F50" s="15">
        <v>24</v>
      </c>
      <c r="G50" s="137" t="str">
        <f ca="1">IF(OR(CELL("type",J50)="L",CELL("type",'MMR Form - Page 1'!$G50)="L"),"",IF(J50*'MMR Form - Page 1'!$G50=0,"",'MMR Form - Page 1'!$G50*J50*8.345))</f>
        <v/>
      </c>
      <c r="H50" s="138"/>
      <c r="I50" s="104"/>
      <c r="J50" s="127"/>
      <c r="K50" s="128"/>
      <c r="L50" s="137" t="str">
        <f ca="1">IF(OR(CELL("type",O50)="L",CELL("type",'MMR Form - Page 1'!$G50)="L"),"",IF(O50*'MMR Form - Page 1'!$G50=0,"",'MMR Form - Page 1'!$G50*O50*8.345))</f>
        <v/>
      </c>
      <c r="M50" s="138"/>
      <c r="N50" s="104"/>
      <c r="O50" s="127"/>
      <c r="P50" s="128"/>
      <c r="Q50" s="137" t="str">
        <f ca="1">IF(OR(CELL("type",T50)="L",CELL("type",'MMR Form - Page 1'!$G50)="L"),"",IF(T50*'MMR Form - Page 1'!$G50=0,"",'MMR Form - Page 1'!$G50*T50*8.345))</f>
        <v/>
      </c>
      <c r="R50" s="138"/>
      <c r="S50" s="104"/>
      <c r="T50" s="289"/>
      <c r="U50" s="289"/>
      <c r="V50" s="137" t="str">
        <f ca="1">IF(OR(CELL("type",Y50)="L",CELL("type",'MMR Form - Page 1'!$G50)="L"),"",IF(Y50*'MMR Form - Page 1'!$G50=0,"",'MMR Form - Page 1'!$G50*Y50*8.345))</f>
        <v/>
      </c>
      <c r="W50" s="138"/>
      <c r="X50" s="104"/>
      <c r="Y50" s="127"/>
      <c r="Z50" s="128"/>
    </row>
    <row r="51" spans="1:26" s="1" customFormat="1" ht="11.1" customHeight="1" x14ac:dyDescent="0.2">
      <c r="A51" s="13"/>
      <c r="B51" s="14"/>
      <c r="C51" s="14"/>
      <c r="D51" s="14" t="s">
        <v>1</v>
      </c>
      <c r="E51" s="23" t="str">
        <f>+'MMR Form - Page 1'!E51</f>
        <v>Thu</v>
      </c>
      <c r="F51" s="15">
        <v>25</v>
      </c>
      <c r="G51" s="137" t="str">
        <f ca="1">IF(OR(CELL("type",J51)="L",CELL("type",'MMR Form - Page 1'!$G51)="L"),"",IF(J51*'MMR Form - Page 1'!$G51=0,"",'MMR Form - Page 1'!$G51*J51*8.345))</f>
        <v/>
      </c>
      <c r="H51" s="138"/>
      <c r="I51" s="104"/>
      <c r="J51" s="127"/>
      <c r="K51" s="128"/>
      <c r="L51" s="137" t="str">
        <f ca="1">IF(OR(CELL("type",O51)="L",CELL("type",'MMR Form - Page 1'!$G51)="L"),"",IF(O51*'MMR Form - Page 1'!$G51=0,"",'MMR Form - Page 1'!$G51*O51*8.345))</f>
        <v/>
      </c>
      <c r="M51" s="138"/>
      <c r="N51" s="104"/>
      <c r="O51" s="127"/>
      <c r="P51" s="128"/>
      <c r="Q51" s="137" t="str">
        <f ca="1">IF(OR(CELL("type",T51)="L",CELL("type",'MMR Form - Page 1'!$G51)="L"),"",IF(T51*'MMR Form - Page 1'!$G51=0,"",'MMR Form - Page 1'!$G51*T51*8.345))</f>
        <v/>
      </c>
      <c r="R51" s="138"/>
      <c r="S51" s="104"/>
      <c r="T51" s="289"/>
      <c r="U51" s="289"/>
      <c r="V51" s="137" t="str">
        <f ca="1">IF(OR(CELL("type",Y51)="L",CELL("type",'MMR Form - Page 1'!$G51)="L"),"",IF(Y51*'MMR Form - Page 1'!$G51=0,"",'MMR Form - Page 1'!$G51*Y51*8.345))</f>
        <v/>
      </c>
      <c r="W51" s="138"/>
      <c r="X51" s="104"/>
      <c r="Y51" s="127"/>
      <c r="Z51" s="128"/>
    </row>
    <row r="52" spans="1:26" s="1" customFormat="1" ht="11.1" customHeight="1" x14ac:dyDescent="0.2">
      <c r="A52" s="13"/>
      <c r="B52" s="14"/>
      <c r="C52" s="14"/>
      <c r="D52" s="14" t="s">
        <v>1</v>
      </c>
      <c r="E52" s="23" t="str">
        <f>+'MMR Form - Page 1'!E52</f>
        <v>Fri</v>
      </c>
      <c r="F52" s="15">
        <v>26</v>
      </c>
      <c r="G52" s="137" t="str">
        <f ca="1">IF(OR(CELL("type",J52)="L",CELL("type",'MMR Form - Page 1'!$G52)="L"),"",IF(J52*'MMR Form - Page 1'!$G52=0,"",'MMR Form - Page 1'!$G52*J52*8.345))</f>
        <v/>
      </c>
      <c r="H52" s="138"/>
      <c r="I52" s="104"/>
      <c r="J52" s="127"/>
      <c r="K52" s="128"/>
      <c r="L52" s="137" t="str">
        <f ca="1">IF(OR(CELL("type",O52)="L",CELL("type",'MMR Form - Page 1'!$G52)="L"),"",IF(O52*'MMR Form - Page 1'!$G52=0,"",'MMR Form - Page 1'!$G52*O52*8.345))</f>
        <v/>
      </c>
      <c r="M52" s="138"/>
      <c r="N52" s="104"/>
      <c r="O52" s="127"/>
      <c r="P52" s="128"/>
      <c r="Q52" s="137" t="str">
        <f ca="1">IF(OR(CELL("type",T52)="L",CELL("type",'MMR Form - Page 1'!$G52)="L"),"",IF(T52*'MMR Form - Page 1'!$G52=0,"",'MMR Form - Page 1'!$G52*T52*8.345))</f>
        <v/>
      </c>
      <c r="R52" s="138"/>
      <c r="S52" s="104"/>
      <c r="T52" s="289"/>
      <c r="U52" s="289"/>
      <c r="V52" s="137" t="str">
        <f ca="1">IF(OR(CELL("type",Y52)="L",CELL("type",'MMR Form - Page 1'!$G52)="L"),"",IF(Y52*'MMR Form - Page 1'!$G52=0,"",'MMR Form - Page 1'!$G52*Y52*8.345))</f>
        <v/>
      </c>
      <c r="W52" s="138"/>
      <c r="X52" s="104"/>
      <c r="Y52" s="127"/>
      <c r="Z52" s="128"/>
    </row>
    <row r="53" spans="1:26" s="1" customFormat="1" ht="11.1" customHeight="1" x14ac:dyDescent="0.2">
      <c r="A53" s="13"/>
      <c r="B53" s="14"/>
      <c r="C53" s="14"/>
      <c r="D53" s="14" t="s">
        <v>1</v>
      </c>
      <c r="E53" s="23" t="str">
        <f>+'MMR Form - Page 1'!E53</f>
        <v>Sat</v>
      </c>
      <c r="F53" s="15">
        <v>27</v>
      </c>
      <c r="G53" s="137" t="str">
        <f ca="1">IF(OR(CELL("type",J53)="L",CELL("type",'MMR Form - Page 1'!$G53)="L"),"",IF(J53*'MMR Form - Page 1'!$G53=0,"",'MMR Form - Page 1'!$G53*J53*8.345))</f>
        <v/>
      </c>
      <c r="H53" s="138"/>
      <c r="I53" s="104"/>
      <c r="J53" s="127"/>
      <c r="K53" s="128"/>
      <c r="L53" s="137" t="str">
        <f ca="1">IF(OR(CELL("type",O53)="L",CELL("type",'MMR Form - Page 1'!$G53)="L"),"",IF(O53*'MMR Form - Page 1'!$G53=0,"",'MMR Form - Page 1'!$G53*O53*8.345))</f>
        <v/>
      </c>
      <c r="M53" s="138"/>
      <c r="N53" s="104"/>
      <c r="O53" s="127"/>
      <c r="P53" s="128"/>
      <c r="Q53" s="137" t="str">
        <f ca="1">IF(OR(CELL("type",T53)="L",CELL("type",'MMR Form - Page 1'!$G53)="L"),"",IF(T53*'MMR Form - Page 1'!$G53=0,"",'MMR Form - Page 1'!$G53*T53*8.345))</f>
        <v/>
      </c>
      <c r="R53" s="138"/>
      <c r="S53" s="104"/>
      <c r="T53" s="289"/>
      <c r="U53" s="289"/>
      <c r="V53" s="137" t="str">
        <f ca="1">IF(OR(CELL("type",Y53)="L",CELL("type",'MMR Form - Page 1'!$G53)="L"),"",IF(Y53*'MMR Form - Page 1'!$G53=0,"",'MMR Form - Page 1'!$G53*Y53*8.345))</f>
        <v/>
      </c>
      <c r="W53" s="138"/>
      <c r="X53" s="104"/>
      <c r="Y53" s="127"/>
      <c r="Z53" s="128"/>
    </row>
    <row r="54" spans="1:26" s="1" customFormat="1" ht="11.1" customHeight="1" x14ac:dyDescent="0.2">
      <c r="A54" s="13"/>
      <c r="B54" s="14"/>
      <c r="C54" s="14"/>
      <c r="D54" s="14" t="s">
        <v>1</v>
      </c>
      <c r="E54" s="23" t="str">
        <f>+'MMR Form - Page 1'!E54</f>
        <v>Sun</v>
      </c>
      <c r="F54" s="15">
        <v>28</v>
      </c>
      <c r="G54" s="137" t="str">
        <f ca="1">IF(OR(CELL("type",J54)="L",CELL("type",'MMR Form - Page 1'!$G54)="L"),"",IF(J54*'MMR Form - Page 1'!$G54=0,"",'MMR Form - Page 1'!$G54*J54*8.345))</f>
        <v/>
      </c>
      <c r="H54" s="138"/>
      <c r="I54" s="104"/>
      <c r="J54" s="127"/>
      <c r="K54" s="128"/>
      <c r="L54" s="137" t="str">
        <f ca="1">IF(OR(CELL("type",O54)="L",CELL("type",'MMR Form - Page 1'!$G54)="L"),"",IF(O54*'MMR Form - Page 1'!$G54=0,"",'MMR Form - Page 1'!$G54*O54*8.345))</f>
        <v/>
      </c>
      <c r="M54" s="138"/>
      <c r="N54" s="104"/>
      <c r="O54" s="127"/>
      <c r="P54" s="128"/>
      <c r="Q54" s="137" t="str">
        <f ca="1">IF(OR(CELL("type",T54)="L",CELL("type",'MMR Form - Page 1'!$G54)="L"),"",IF(T54*'MMR Form - Page 1'!$G54=0,"",'MMR Form - Page 1'!$G54*T54*8.345))</f>
        <v/>
      </c>
      <c r="R54" s="138"/>
      <c r="S54" s="104"/>
      <c r="T54" s="289"/>
      <c r="U54" s="289"/>
      <c r="V54" s="137" t="str">
        <f ca="1">IF(OR(CELL("type",Y54)="L",CELL("type",'MMR Form - Page 1'!$G54)="L"),"",IF(Y54*'MMR Form - Page 1'!$G54=0,"",'MMR Form - Page 1'!$G54*Y54*8.345))</f>
        <v/>
      </c>
      <c r="W54" s="138"/>
      <c r="X54" s="104"/>
      <c r="Y54" s="127"/>
      <c r="Z54" s="128"/>
    </row>
    <row r="55" spans="1:26" s="1" customFormat="1" ht="11.1" customHeight="1" x14ac:dyDescent="0.2">
      <c r="A55" s="13"/>
      <c r="B55" s="14"/>
      <c r="C55" s="14"/>
      <c r="D55" s="14" t="s">
        <v>1</v>
      </c>
      <c r="E55" s="23" t="str">
        <f>+'MMR Form - Page 1'!E55</f>
        <v>Mon</v>
      </c>
      <c r="F55" s="15">
        <f>+'MMR Form - Page 1'!F55</f>
        <v>29</v>
      </c>
      <c r="G55" s="137" t="str">
        <f ca="1">IF(OR(CELL("type",J55)="L",CELL("type",'MMR Form - Page 1'!$G55)="L"),"",IF(J55*'MMR Form - Page 1'!$G55=0,"",'MMR Form - Page 1'!$G55*J55*8.345))</f>
        <v/>
      </c>
      <c r="H55" s="138"/>
      <c r="I55" s="104"/>
      <c r="J55" s="127"/>
      <c r="K55" s="128"/>
      <c r="L55" s="137" t="str">
        <f ca="1">IF(OR(CELL("type",O55)="L",CELL("type",'MMR Form - Page 1'!$G55)="L"),"",IF(O55*'MMR Form - Page 1'!$G55=0,"",'MMR Form - Page 1'!$G55*O55*8.345))</f>
        <v/>
      </c>
      <c r="M55" s="138"/>
      <c r="N55" s="104"/>
      <c r="O55" s="127"/>
      <c r="P55" s="128"/>
      <c r="Q55" s="137" t="str">
        <f ca="1">IF(OR(CELL("type",T55)="L",CELL("type",'MMR Form - Page 1'!$G55)="L"),"",IF(T55*'MMR Form - Page 1'!$G55=0,"",'MMR Form - Page 1'!$G55*T55*8.345))</f>
        <v/>
      </c>
      <c r="R55" s="138"/>
      <c r="S55" s="104"/>
      <c r="T55" s="290"/>
      <c r="U55" s="290"/>
      <c r="V55" s="137" t="str">
        <f ca="1">IF(OR(CELL("type",Y55)="L",CELL("type",'MMR Form - Page 1'!$G55)="L"),"",IF(Y55*'MMR Form - Page 1'!$G55=0,"",'MMR Form - Page 1'!$G55*Y55*8.345))</f>
        <v/>
      </c>
      <c r="W55" s="138"/>
      <c r="X55" s="104"/>
      <c r="Y55" s="127"/>
      <c r="Z55" s="128"/>
    </row>
    <row r="56" spans="1:26" s="1" customFormat="1" ht="11.1" customHeight="1" x14ac:dyDescent="0.2">
      <c r="A56" s="13"/>
      <c r="B56" s="14"/>
      <c r="C56" s="14"/>
      <c r="D56" s="14" t="s">
        <v>1</v>
      </c>
      <c r="E56" s="23" t="str">
        <f>+'MMR Form - Page 1'!E56</f>
        <v>Tue</v>
      </c>
      <c r="F56" s="15">
        <f>+'MMR Form - Page 1'!F56</f>
        <v>30</v>
      </c>
      <c r="G56" s="137" t="str">
        <f ca="1">IF(OR(CELL("type",J56)="L",CELL("type",'MMR Form - Page 1'!$G56)="L"),"",IF(J56*'MMR Form - Page 1'!$G56=0,"",'MMR Form - Page 1'!$G56*J56*8.345))</f>
        <v/>
      </c>
      <c r="H56" s="138"/>
      <c r="I56" s="104"/>
      <c r="J56" s="127"/>
      <c r="K56" s="128"/>
      <c r="L56" s="137" t="str">
        <f ca="1">IF(OR(CELL("type",O56)="L",CELL("type",'MMR Form - Page 1'!$G56)="L"),"",IF(O56*'MMR Form - Page 1'!$G56=0,"",'MMR Form - Page 1'!$G56*O56*8.345))</f>
        <v/>
      </c>
      <c r="M56" s="138"/>
      <c r="N56" s="104"/>
      <c r="O56" s="127"/>
      <c r="P56" s="128"/>
      <c r="Q56" s="137" t="str">
        <f ca="1">IF(OR(CELL("type",T56)="L",CELL("type",'MMR Form - Page 1'!$G56)="L"),"",IF(T56*'MMR Form - Page 1'!$G56=0,"",'MMR Form - Page 1'!$G56*T56*8.345))</f>
        <v/>
      </c>
      <c r="R56" s="138"/>
      <c r="S56" s="104"/>
      <c r="T56" s="289"/>
      <c r="U56" s="289"/>
      <c r="V56" s="137" t="str">
        <f ca="1">IF(OR(CELL("type",Y56)="L",CELL("type",'MMR Form - Page 1'!$G56)="L"),"",IF(Y56*'MMR Form - Page 1'!$G56=0,"",'MMR Form - Page 1'!$G56*Y56*8.345))</f>
        <v/>
      </c>
      <c r="W56" s="138"/>
      <c r="X56" s="104"/>
      <c r="Y56" s="127"/>
      <c r="Z56" s="128"/>
    </row>
    <row r="57" spans="1:26" s="1" customFormat="1" ht="11.1" customHeight="1" x14ac:dyDescent="0.2">
      <c r="A57" s="13"/>
      <c r="B57" s="14"/>
      <c r="C57" s="14"/>
      <c r="D57" s="14" t="s">
        <v>1</v>
      </c>
      <c r="E57" s="23" t="str">
        <f>+'MMR Form - Page 1'!E57</f>
        <v>Wed</v>
      </c>
      <c r="F57" s="15">
        <f>+'MMR Form - Page 1'!F57</f>
        <v>31</v>
      </c>
      <c r="G57" s="137" t="str">
        <f ca="1">IF(OR(CELL("type",J57)="L",CELL("type",'MMR Form - Page 1'!$G57)="L"),"",IF(J57*'MMR Form - Page 1'!$G57=0,"",'MMR Form - Page 1'!$G57*J57*8.345))</f>
        <v/>
      </c>
      <c r="H57" s="138"/>
      <c r="I57" s="104"/>
      <c r="J57" s="127"/>
      <c r="K57" s="128"/>
      <c r="L57" s="137" t="str">
        <f ca="1">IF(OR(CELL("type",O57)="L",CELL("type",'MMR Form - Page 1'!$G57)="L"),"",IF(O57*'MMR Form - Page 1'!$G57=0,"",'MMR Form - Page 1'!$G57*O57*8.345))</f>
        <v/>
      </c>
      <c r="M57" s="138"/>
      <c r="N57" s="104"/>
      <c r="O57" s="127"/>
      <c r="P57" s="128"/>
      <c r="Q57" s="137" t="str">
        <f ca="1">IF(OR(CELL("type",T57)="L",CELL("type",'MMR Form - Page 1'!$G57)="L"),"",IF(T57*'MMR Form - Page 1'!$G57=0,"",'MMR Form - Page 1'!$G57*T57*8.345))</f>
        <v/>
      </c>
      <c r="R57" s="138"/>
      <c r="S57" s="104"/>
      <c r="T57" s="289"/>
      <c r="U57" s="289"/>
      <c r="V57" s="137" t="str">
        <f ca="1">IF(OR(CELL("type",Y57)="L",CELL("type",'MMR Form - Page 1'!$G57)="L"),"",IF(Y57*'MMR Form - Page 1'!$G57=0,"",'MMR Form - Page 1'!$G57*Y57*8.345))</f>
        <v/>
      </c>
      <c r="W57" s="138"/>
      <c r="X57" s="104"/>
      <c r="Y57" s="127"/>
      <c r="Z57" s="128"/>
    </row>
    <row r="58" spans="1:26" s="1" customFormat="1" ht="11.1" customHeight="1" x14ac:dyDescent="0.2">
      <c r="A58" s="13" t="s">
        <v>28</v>
      </c>
      <c r="B58" s="14"/>
      <c r="C58" s="14"/>
      <c r="D58" s="14"/>
      <c r="E58" s="14"/>
      <c r="F58" s="15" t="s">
        <v>1</v>
      </c>
      <c r="G58" s="137" t="str">
        <f ca="1">IF(SUM(G27:G57)&gt;0,AVERAGE(G27:G57)," ")</f>
        <v xml:space="preserve"> </v>
      </c>
      <c r="H58" s="138" t="str">
        <f>IF(SUM(H27:H57)&gt;0,AVERAGE(H27:H57)," ")</f>
        <v xml:space="preserve"> </v>
      </c>
      <c r="I58" s="288"/>
      <c r="J58" s="139" t="str">
        <f>IF(SUM(J27:J57)&gt;0,AVERAGE(J27:J57)," ")</f>
        <v xml:space="preserve"> </v>
      </c>
      <c r="K58" s="140" t="str">
        <f>IF(SUM(K27:K57)&gt;0,AVERAGE(K27:K57)," ")</f>
        <v xml:space="preserve"> </v>
      </c>
      <c r="L58" s="137" t="str">
        <f t="shared" ref="L58:U58" ca="1" si="0">IF(SUM(L27:L57)&gt;0,AVERAGE(L27:L57)," ")</f>
        <v xml:space="preserve"> </v>
      </c>
      <c r="M58" s="138" t="str">
        <f t="shared" si="0"/>
        <v xml:space="preserve"> </v>
      </c>
      <c r="N58" s="288"/>
      <c r="O58" s="139" t="str">
        <f t="shared" si="0"/>
        <v xml:space="preserve"> </v>
      </c>
      <c r="P58" s="140" t="str">
        <f t="shared" si="0"/>
        <v xml:space="preserve"> </v>
      </c>
      <c r="Q58" s="137" t="str">
        <f t="shared" ca="1" si="0"/>
        <v xml:space="preserve"> </v>
      </c>
      <c r="R58" s="138" t="str">
        <f t="shared" si="0"/>
        <v xml:space="preserve"> </v>
      </c>
      <c r="S58" s="288"/>
      <c r="T58" s="139" t="str">
        <f t="shared" si="0"/>
        <v xml:space="preserve"> </v>
      </c>
      <c r="U58" s="140" t="str">
        <f t="shared" si="0"/>
        <v xml:space="preserve"> </v>
      </c>
      <c r="V58" s="137" t="str">
        <f ca="1">IF(SUM(V27:V57)&gt;0,AVERAGE(V27:V57)," ")</f>
        <v xml:space="preserve"> </v>
      </c>
      <c r="W58" s="138" t="str">
        <f>IF(SUM(W27:W57)&gt;0,AVERAGE(W27:W57)," ")</f>
        <v xml:space="preserve"> </v>
      </c>
      <c r="X58" s="288"/>
      <c r="Y58" s="139" t="str">
        <f>IF(SUM(Y27:Y57)&gt;0,AVERAGE(Y27:Y57)," ")</f>
        <v xml:space="preserve"> </v>
      </c>
      <c r="Z58" s="140" t="str">
        <f>IF(SUM(Z27:Z57)&gt;0,AVERAGE(Z27:Z57)," ")</f>
        <v xml:space="preserve"> </v>
      </c>
    </row>
    <row r="59" spans="1:26" s="1" customFormat="1" ht="11.1" customHeight="1" x14ac:dyDescent="0.2">
      <c r="A59" s="13" t="s">
        <v>29</v>
      </c>
      <c r="B59" s="14"/>
      <c r="C59" s="14"/>
      <c r="D59" s="14"/>
      <c r="E59" s="14"/>
      <c r="F59" s="15" t="s">
        <v>1</v>
      </c>
      <c r="G59" s="137" t="str">
        <f ca="1">IF(SUM(G27:G57)&gt;0,MAX(G27:G57)," ")</f>
        <v xml:space="preserve"> </v>
      </c>
      <c r="H59" s="138" t="str">
        <f>IF(SUM(H27:H57)&gt;0,MAX(H27:H57)," ")</f>
        <v xml:space="preserve"> </v>
      </c>
      <c r="I59" s="288"/>
      <c r="J59" s="139" t="str">
        <f>IF(SUM(J27:J57)&gt;0,MAX(J27:J57)," ")</f>
        <v xml:space="preserve"> </v>
      </c>
      <c r="K59" s="140" t="str">
        <f>IF(SUM(K27:K57)&gt;0,MAX(K27:K57)," ")</f>
        <v xml:space="preserve"> </v>
      </c>
      <c r="L59" s="137" t="str">
        <f t="shared" ref="L59:U59" ca="1" si="1">IF(SUM(L27:L57)&gt;0,MAX(L27:L57)," ")</f>
        <v xml:space="preserve"> </v>
      </c>
      <c r="M59" s="138" t="str">
        <f t="shared" si="1"/>
        <v xml:space="preserve"> </v>
      </c>
      <c r="N59" s="288"/>
      <c r="O59" s="139" t="str">
        <f t="shared" si="1"/>
        <v xml:space="preserve"> </v>
      </c>
      <c r="P59" s="140" t="str">
        <f t="shared" si="1"/>
        <v xml:space="preserve"> </v>
      </c>
      <c r="Q59" s="137" t="str">
        <f t="shared" ca="1" si="1"/>
        <v xml:space="preserve"> </v>
      </c>
      <c r="R59" s="138" t="str">
        <f t="shared" si="1"/>
        <v xml:space="preserve"> </v>
      </c>
      <c r="S59" s="288"/>
      <c r="T59" s="139" t="str">
        <f t="shared" si="1"/>
        <v xml:space="preserve"> </v>
      </c>
      <c r="U59" s="140" t="str">
        <f t="shared" si="1"/>
        <v xml:space="preserve"> </v>
      </c>
      <c r="V59" s="137" t="str">
        <f ca="1">IF(SUM(V27:V57)&gt;0,MAX(V27:V57)," ")</f>
        <v xml:space="preserve"> </v>
      </c>
      <c r="W59" s="138" t="str">
        <f>IF(SUM(W27:W57)&gt;0,MAX(W27:W57)," ")</f>
        <v xml:space="preserve"> </v>
      </c>
      <c r="X59" s="288"/>
      <c r="Y59" s="139" t="str">
        <f>IF(SUM(Y27:Y57)&gt;0,MAX(Y27:Y57)," ")</f>
        <v xml:space="preserve"> </v>
      </c>
      <c r="Z59" s="140" t="str">
        <f>IF(SUM(Z27:Z57)&gt;0,MAX(Z27:Z57)," ")</f>
        <v xml:space="preserve"> </v>
      </c>
    </row>
    <row r="60" spans="1:26" s="1" customFormat="1" ht="11.1" customHeight="1" x14ac:dyDescent="0.2">
      <c r="A60" s="13" t="s">
        <v>30</v>
      </c>
      <c r="B60" s="14"/>
      <c r="C60" s="14"/>
      <c r="D60" s="14"/>
      <c r="E60" s="14"/>
      <c r="F60" s="15" t="s">
        <v>1</v>
      </c>
      <c r="G60" s="137" t="str">
        <f ca="1">IF(SUM(G27:G57)&gt;0,MIN(G27:G57),"")</f>
        <v/>
      </c>
      <c r="H60" s="138" t="str">
        <f>IF(SUM(H27:H57)&gt;0,MIN(H27:H57),"")</f>
        <v/>
      </c>
      <c r="I60" s="288"/>
      <c r="J60" s="139" t="str">
        <f>IF(SUM(J27:J57)&gt;0,MIN(J27:J57),"")</f>
        <v/>
      </c>
      <c r="K60" s="140" t="str">
        <f>IF(SUM(K27:K57)&gt;0,MIN(K27:K57),"")</f>
        <v/>
      </c>
      <c r="L60" s="137" t="str">
        <f t="shared" ref="L60:U60" ca="1" si="2">IF(SUM(L27:L57)&gt;0,MIN(L27:L57),"")</f>
        <v/>
      </c>
      <c r="M60" s="138" t="str">
        <f t="shared" si="2"/>
        <v/>
      </c>
      <c r="N60" s="288"/>
      <c r="O60" s="139" t="str">
        <f t="shared" si="2"/>
        <v/>
      </c>
      <c r="P60" s="140" t="str">
        <f t="shared" si="2"/>
        <v/>
      </c>
      <c r="Q60" s="137" t="str">
        <f t="shared" ca="1" si="2"/>
        <v/>
      </c>
      <c r="R60" s="138" t="str">
        <f t="shared" si="2"/>
        <v/>
      </c>
      <c r="S60" s="288"/>
      <c r="T60" s="139" t="str">
        <f t="shared" si="2"/>
        <v/>
      </c>
      <c r="U60" s="140" t="str">
        <f t="shared" si="2"/>
        <v/>
      </c>
      <c r="V60" s="137" t="str">
        <f ca="1">IF(SUM(V27:V57)&gt;0,MIN(V27:V57),"")</f>
        <v/>
      </c>
      <c r="W60" s="138" t="str">
        <f>IF(SUM(W27:W57)&gt;0,MIN(W27:W57),"")</f>
        <v/>
      </c>
      <c r="X60" s="288"/>
      <c r="Y60" s="139" t="str">
        <f>IF(SUM(Y27:Y57)&gt;0,MIN(Y27:Y57),"")</f>
        <v/>
      </c>
      <c r="Z60" s="140" t="str">
        <f>IF(SUM(Z27:Z57)&gt;0,MIN(Z27:Z57),"")</f>
        <v/>
      </c>
    </row>
    <row r="61" spans="1:26" s="1" customFormat="1" ht="11.1" customHeight="1" x14ac:dyDescent="0.2">
      <c r="A61" s="34" t="s">
        <v>47</v>
      </c>
      <c r="B61" s="17"/>
      <c r="C61" s="17"/>
      <c r="D61" s="17"/>
      <c r="E61" s="17"/>
      <c r="F61" s="26"/>
      <c r="G61" s="285"/>
      <c r="H61" s="230"/>
      <c r="I61" s="288"/>
      <c r="J61" s="184"/>
      <c r="K61" s="185"/>
      <c r="L61" s="285"/>
      <c r="M61" s="230"/>
      <c r="N61" s="288"/>
      <c r="O61" s="184"/>
      <c r="P61" s="185"/>
      <c r="Q61" s="285"/>
      <c r="R61" s="230"/>
      <c r="S61" s="288"/>
      <c r="T61" s="184"/>
      <c r="U61" s="185"/>
      <c r="V61" s="285"/>
      <c r="W61" s="230"/>
      <c r="X61" s="288"/>
      <c r="Y61" s="184"/>
      <c r="Z61" s="185"/>
    </row>
    <row r="62" spans="1:26" s="1" customFormat="1" ht="11.1" customHeight="1" thickBot="1" x14ac:dyDescent="0.25">
      <c r="A62" s="20" t="s">
        <v>31</v>
      </c>
      <c r="B62" s="5"/>
      <c r="C62" s="5"/>
      <c r="D62" s="5"/>
      <c r="E62" s="5"/>
      <c r="F62" s="45"/>
      <c r="G62" s="286"/>
      <c r="H62" s="287"/>
      <c r="I62" s="288"/>
      <c r="J62" s="262"/>
      <c r="K62" s="263"/>
      <c r="L62" s="286"/>
      <c r="M62" s="287"/>
      <c r="N62" s="288"/>
      <c r="O62" s="262"/>
      <c r="P62" s="263"/>
      <c r="Q62" s="286"/>
      <c r="R62" s="287"/>
      <c r="S62" s="288"/>
      <c r="T62" s="262"/>
      <c r="U62" s="263"/>
      <c r="V62" s="286"/>
      <c r="W62" s="287"/>
      <c r="X62" s="288"/>
      <c r="Y62" s="262"/>
      <c r="Z62" s="263"/>
    </row>
    <row r="63" spans="1:26" s="1" customFormat="1" ht="11.25" customHeight="1" x14ac:dyDescent="0.2">
      <c r="A63" s="47"/>
      <c r="B63" s="48"/>
      <c r="C63" s="48"/>
      <c r="D63" s="48"/>
      <c r="E63" s="48"/>
      <c r="F63" s="48"/>
      <c r="G63" s="292"/>
      <c r="H63" s="292"/>
      <c r="I63" s="88"/>
      <c r="J63" s="54"/>
      <c r="K63" s="63" t="s">
        <v>58</v>
      </c>
      <c r="L63" s="57"/>
      <c r="M63" s="57"/>
      <c r="N63" s="57"/>
      <c r="O63" s="57"/>
      <c r="P63" s="57"/>
      <c r="Q63" s="57"/>
      <c r="R63" s="57"/>
      <c r="S63" s="57"/>
      <c r="T63" s="57"/>
      <c r="U63" s="57"/>
      <c r="V63" s="65" t="s">
        <v>100</v>
      </c>
      <c r="W63" s="57"/>
      <c r="X63" s="57"/>
      <c r="Y63" s="57"/>
      <c r="Z63" s="60"/>
    </row>
    <row r="64" spans="1:26" s="1" customFormat="1" ht="10.5" customHeight="1" x14ac:dyDescent="0.2">
      <c r="A64" s="46" t="s">
        <v>32</v>
      </c>
      <c r="B64" s="5"/>
      <c r="C64" s="5"/>
      <c r="D64" s="5"/>
      <c r="E64" s="5"/>
      <c r="F64" s="5"/>
      <c r="G64" s="5"/>
      <c r="H64" s="5"/>
      <c r="I64" s="5"/>
      <c r="J64" s="49"/>
      <c r="K64" s="264" t="str">
        <f>IF('MMR Form - Page 1'!J65="","",'MMR Form - Page 1'!J65)</f>
        <v/>
      </c>
      <c r="L64" s="265">
        <f>'MMR Form - Page 1'!K64</f>
        <v>0</v>
      </c>
      <c r="M64" s="265">
        <f>'MMR Form - Page 1'!L64</f>
        <v>0</v>
      </c>
      <c r="N64" s="265">
        <f>'MMR Form - Page 1'!M64</f>
        <v>0</v>
      </c>
      <c r="O64" s="265">
        <f>'MMR Form - Page 1'!N64</f>
        <v>0</v>
      </c>
      <c r="P64" s="265">
        <f>'MMR Form - Page 1'!O64</f>
        <v>0</v>
      </c>
      <c r="Q64" s="265">
        <f>'MMR Form - Page 1'!P64</f>
        <v>0</v>
      </c>
      <c r="R64" s="265">
        <f>'MMR Form - Page 1'!Q64</f>
        <v>0</v>
      </c>
      <c r="S64" s="265">
        <f>'MMR Form - Page 1'!R64</f>
        <v>0</v>
      </c>
      <c r="T64" s="265">
        <f>'MMR Form - Page 1'!S64</f>
        <v>0</v>
      </c>
      <c r="U64" s="266">
        <f>'MMR Form - Page 1'!T64</f>
        <v>0</v>
      </c>
      <c r="V64" s="270">
        <f>IF('MMR Form - Page 1'!U65="","",'MMR Form - Page 1'!U65)</f>
        <v>222</v>
      </c>
      <c r="W64" s="265"/>
      <c r="X64" s="265"/>
      <c r="Y64" s="265"/>
      <c r="Z64" s="271"/>
    </row>
    <row r="65" spans="1:26" s="1" customFormat="1" ht="10.5" customHeight="1" x14ac:dyDescent="0.2">
      <c r="A65" s="46" t="s">
        <v>33</v>
      </c>
      <c r="B65" s="5"/>
      <c r="C65" s="5"/>
      <c r="D65" s="5"/>
      <c r="E65" s="5"/>
      <c r="F65" s="5"/>
      <c r="G65" s="5"/>
      <c r="H65" s="5"/>
      <c r="I65" s="5"/>
      <c r="J65" s="49"/>
      <c r="K65" s="274">
        <f>'MMR Form - Page 1'!J65</f>
        <v>0</v>
      </c>
      <c r="L65" s="275">
        <f>'MMR Form - Page 1'!K65</f>
        <v>0</v>
      </c>
      <c r="M65" s="275">
        <f>'MMR Form - Page 1'!L65</f>
        <v>0</v>
      </c>
      <c r="N65" s="275">
        <f>'MMR Form - Page 1'!M65</f>
        <v>0</v>
      </c>
      <c r="O65" s="275">
        <f>'MMR Form - Page 1'!N65</f>
        <v>0</v>
      </c>
      <c r="P65" s="275">
        <f>'MMR Form - Page 1'!O65</f>
        <v>0</v>
      </c>
      <c r="Q65" s="275">
        <f>'MMR Form - Page 1'!P65</f>
        <v>0</v>
      </c>
      <c r="R65" s="275">
        <f>'MMR Form - Page 1'!Q65</f>
        <v>0</v>
      </c>
      <c r="S65" s="275">
        <f>'MMR Form - Page 1'!R65</f>
        <v>0</v>
      </c>
      <c r="T65" s="275">
        <f>'MMR Form - Page 1'!S65</f>
        <v>0</v>
      </c>
      <c r="U65" s="276">
        <f>'MMR Form - Page 1'!T65</f>
        <v>0</v>
      </c>
      <c r="V65" s="277"/>
      <c r="W65" s="275"/>
      <c r="X65" s="275"/>
      <c r="Y65" s="275"/>
      <c r="Z65" s="278"/>
    </row>
    <row r="66" spans="1:26" s="1" customFormat="1" ht="10.5" customHeight="1" x14ac:dyDescent="0.2">
      <c r="A66" s="46" t="s">
        <v>34</v>
      </c>
      <c r="B66" s="5"/>
      <c r="C66" s="5"/>
      <c r="D66" s="5"/>
      <c r="E66" s="5"/>
      <c r="F66" s="5"/>
      <c r="G66" s="5"/>
      <c r="H66" s="5"/>
      <c r="I66" s="5"/>
      <c r="J66" s="49"/>
      <c r="K66" s="240" t="s">
        <v>61</v>
      </c>
      <c r="L66" s="241"/>
      <c r="M66" s="241"/>
      <c r="N66" s="241"/>
      <c r="O66" s="241"/>
      <c r="P66" s="241"/>
      <c r="Q66" s="241"/>
      <c r="R66" s="241"/>
      <c r="S66" s="242"/>
      <c r="T66" s="211" t="s">
        <v>62</v>
      </c>
      <c r="U66" s="212"/>
      <c r="V66" s="212"/>
      <c r="W66" s="212"/>
      <c r="X66" s="212"/>
      <c r="Y66" s="212"/>
      <c r="Z66" s="213"/>
    </row>
    <row r="67" spans="1:26" s="1" customFormat="1" ht="10.5" customHeight="1" x14ac:dyDescent="0.2">
      <c r="A67" s="46" t="s">
        <v>35</v>
      </c>
      <c r="B67" s="5"/>
      <c r="C67" s="5"/>
      <c r="D67" s="5"/>
      <c r="E67" s="5"/>
      <c r="F67" s="5"/>
      <c r="G67" s="5"/>
      <c r="H67" s="5"/>
      <c r="I67" s="5"/>
      <c r="J67" s="49"/>
      <c r="K67" s="243"/>
      <c r="L67" s="244"/>
      <c r="M67" s="244"/>
      <c r="N67" s="244"/>
      <c r="O67" s="244"/>
      <c r="P67" s="244"/>
      <c r="Q67" s="244"/>
      <c r="R67" s="244"/>
      <c r="S67" s="245"/>
      <c r="T67" s="214"/>
      <c r="U67" s="215"/>
      <c r="V67" s="215"/>
      <c r="W67" s="215"/>
      <c r="X67" s="215"/>
      <c r="Y67" s="215"/>
      <c r="Z67" s="216"/>
    </row>
    <row r="68" spans="1:26" s="1" customFormat="1" ht="10.5" customHeight="1" x14ac:dyDescent="0.2">
      <c r="A68" s="46" t="s">
        <v>97</v>
      </c>
      <c r="B68" s="5"/>
      <c r="C68" s="5"/>
      <c r="D68" s="5"/>
      <c r="E68" s="5"/>
      <c r="F68" s="5"/>
      <c r="G68" s="5"/>
      <c r="H68" s="5"/>
      <c r="I68" s="5"/>
      <c r="J68" s="49"/>
      <c r="K68" s="264" t="str">
        <f>IF('MMR Form - Page 1'!J69="","",'MMR Form - Page 1'!J69)</f>
        <v/>
      </c>
      <c r="L68" s="265"/>
      <c r="M68" s="265"/>
      <c r="N68" s="265"/>
      <c r="O68" s="265"/>
      <c r="P68" s="265"/>
      <c r="Q68" s="265"/>
      <c r="R68" s="265"/>
      <c r="S68" s="266"/>
      <c r="T68" s="279" t="str">
        <f>IF('MMR Form - Page 1'!S69="","",'MMR Form - Page 1'!S69)</f>
        <v/>
      </c>
      <c r="U68" s="280"/>
      <c r="V68" s="280"/>
      <c r="W68" s="280"/>
      <c r="X68" s="280"/>
      <c r="Y68" s="280"/>
      <c r="Z68" s="281"/>
    </row>
    <row r="69" spans="1:26" s="1" customFormat="1" ht="10.5" customHeight="1" thickBot="1" x14ac:dyDescent="0.25">
      <c r="A69" s="46" t="s">
        <v>36</v>
      </c>
      <c r="B69" s="5"/>
      <c r="C69" s="5"/>
      <c r="D69" s="5"/>
      <c r="E69" s="5"/>
      <c r="F69" s="5"/>
      <c r="G69" s="5"/>
      <c r="H69" s="5"/>
      <c r="I69" s="5"/>
      <c r="J69" s="49"/>
      <c r="K69" s="267"/>
      <c r="L69" s="268"/>
      <c r="M69" s="268"/>
      <c r="N69" s="268"/>
      <c r="O69" s="268"/>
      <c r="P69" s="268"/>
      <c r="Q69" s="268"/>
      <c r="R69" s="268"/>
      <c r="S69" s="269"/>
      <c r="T69" s="282"/>
      <c r="U69" s="283"/>
      <c r="V69" s="283"/>
      <c r="W69" s="283"/>
      <c r="X69" s="283"/>
      <c r="Y69" s="283"/>
      <c r="Z69" s="284"/>
    </row>
    <row r="70" spans="1:26" s="1" customFormat="1" ht="10.5" customHeight="1" x14ac:dyDescent="0.2">
      <c r="A70" s="46" t="s">
        <v>37</v>
      </c>
      <c r="B70" s="5"/>
      <c r="C70" s="5"/>
      <c r="D70" s="5"/>
      <c r="E70" s="5"/>
      <c r="F70" s="5"/>
      <c r="G70" s="5"/>
      <c r="H70" s="5"/>
      <c r="I70" s="5"/>
      <c r="J70" s="49"/>
      <c r="K70" s="63" t="s">
        <v>59</v>
      </c>
      <c r="L70" s="57"/>
      <c r="M70" s="57"/>
      <c r="N70" s="57"/>
      <c r="O70" s="57"/>
      <c r="P70" s="57"/>
      <c r="Q70" s="57"/>
      <c r="R70" s="57"/>
      <c r="S70" s="57"/>
      <c r="T70" s="57"/>
      <c r="U70" s="57"/>
      <c r="V70" s="65" t="s">
        <v>100</v>
      </c>
      <c r="W70" s="57"/>
      <c r="X70" s="57"/>
      <c r="Y70" s="57"/>
      <c r="Z70" s="60"/>
    </row>
    <row r="71" spans="1:26" s="1" customFormat="1" ht="10.5" customHeight="1" x14ac:dyDescent="0.2">
      <c r="A71" s="46" t="s">
        <v>38</v>
      </c>
      <c r="B71" s="5"/>
      <c r="C71" s="5"/>
      <c r="D71" s="5"/>
      <c r="E71" s="5"/>
      <c r="F71" s="5"/>
      <c r="G71" s="5"/>
      <c r="H71" s="5"/>
      <c r="I71" s="5"/>
      <c r="J71" s="49"/>
      <c r="K71" s="62" t="s">
        <v>60</v>
      </c>
      <c r="L71" s="58"/>
      <c r="M71" s="58"/>
      <c r="N71" s="58"/>
      <c r="O71" s="58"/>
      <c r="P71" s="58"/>
      <c r="Q71" s="58"/>
      <c r="R71" s="58"/>
      <c r="S71" s="58"/>
      <c r="T71" s="58"/>
      <c r="U71" s="58"/>
      <c r="V71" s="64"/>
      <c r="W71" s="58"/>
      <c r="X71" s="58"/>
      <c r="Y71" s="58"/>
      <c r="Z71" s="59"/>
    </row>
    <row r="72" spans="1:26" s="1" customFormat="1" ht="10.5" customHeight="1" x14ac:dyDescent="0.2">
      <c r="A72" s="46" t="s">
        <v>39</v>
      </c>
      <c r="B72" s="5"/>
      <c r="C72" s="5"/>
      <c r="D72" s="5"/>
      <c r="E72" s="5"/>
      <c r="F72" s="5"/>
      <c r="G72" s="5"/>
      <c r="H72" s="5"/>
      <c r="I72" s="5"/>
      <c r="J72" s="49"/>
      <c r="K72" s="264" t="str">
        <f>IF('MMR Form - Page 1'!J73="","",'MMR Form - Page 1'!J73)</f>
        <v/>
      </c>
      <c r="L72" s="265"/>
      <c r="M72" s="265"/>
      <c r="N72" s="265"/>
      <c r="O72" s="265"/>
      <c r="P72" s="265"/>
      <c r="Q72" s="265"/>
      <c r="R72" s="265"/>
      <c r="S72" s="265"/>
      <c r="T72" s="265"/>
      <c r="U72" s="266"/>
      <c r="V72" s="270" t="str">
        <f>IF('MMR Form - Page 1'!U73="","",'MMR Form - Page 1'!U73)</f>
        <v/>
      </c>
      <c r="W72" s="265"/>
      <c r="X72" s="265"/>
      <c r="Y72" s="265"/>
      <c r="Z72" s="271"/>
    </row>
    <row r="73" spans="1:26" s="1" customFormat="1" ht="10.5" customHeight="1" thickBot="1" x14ac:dyDescent="0.25">
      <c r="A73" s="50" t="s">
        <v>40</v>
      </c>
      <c r="B73" s="51"/>
      <c r="C73" s="51"/>
      <c r="D73" s="51"/>
      <c r="E73" s="51"/>
      <c r="F73" s="51"/>
      <c r="G73" s="51"/>
      <c r="H73" s="51"/>
      <c r="I73" s="51"/>
      <c r="J73" s="52"/>
      <c r="K73" s="267"/>
      <c r="L73" s="268"/>
      <c r="M73" s="268"/>
      <c r="N73" s="268"/>
      <c r="O73" s="268"/>
      <c r="P73" s="268"/>
      <c r="Q73" s="268"/>
      <c r="R73" s="268"/>
      <c r="S73" s="268"/>
      <c r="T73" s="268"/>
      <c r="U73" s="269"/>
      <c r="V73" s="272"/>
      <c r="W73" s="268"/>
      <c r="X73" s="268"/>
      <c r="Y73" s="268"/>
      <c r="Z73" s="273"/>
    </row>
    <row r="74" spans="1:26" s="1" customFormat="1" ht="15" customHeight="1" x14ac:dyDescent="0.2">
      <c r="K74" s="291" t="s">
        <v>55</v>
      </c>
      <c r="L74" s="291"/>
      <c r="M74" s="55">
        <f>+'MMR Form - Page 1'!L75</f>
        <v>3</v>
      </c>
      <c r="N74" s="55"/>
    </row>
    <row r="80" spans="1:26"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sheetData>
  <sheetProtection algorithmName="SHA-512" hashValue="1t7WLE01G6XyTEfVx07g0EYSQ/ex2/hwuh57hhLB/iuneYIHYHBOqK4lZ47+YKHoMZVPlhZ1EmfQSpy5Yyt4Ng==" saltValue="j0W2aYHD6obT7W9k1QHaDA==" spinCount="100000" sheet="1" selectLockedCells="1"/>
  <mergeCells count="387">
    <mergeCell ref="I13:J13"/>
    <mergeCell ref="J26:K26"/>
    <mergeCell ref="O26:P26"/>
    <mergeCell ref="T26:U26"/>
    <mergeCell ref="I21:K21"/>
    <mergeCell ref="I22:K22"/>
    <mergeCell ref="Q26:R26"/>
    <mergeCell ref="I23:K23"/>
    <mergeCell ref="U14:V14"/>
    <mergeCell ref="V15:Y15"/>
    <mergeCell ref="L17:P17"/>
    <mergeCell ref="L18:M18"/>
    <mergeCell ref="Q17:U17"/>
    <mergeCell ref="V17:Z17"/>
    <mergeCell ref="Q18:R18"/>
    <mergeCell ref="X19:Z19"/>
    <mergeCell ref="X20:Z20"/>
    <mergeCell ref="X21:Z21"/>
    <mergeCell ref="N18:P18"/>
    <mergeCell ref="N19:P19"/>
    <mergeCell ref="N20:P20"/>
    <mergeCell ref="N21:P21"/>
    <mergeCell ref="V19:W19"/>
    <mergeCell ref="S23:U23"/>
    <mergeCell ref="K66:S67"/>
    <mergeCell ref="N23:P23"/>
    <mergeCell ref="N24:P24"/>
    <mergeCell ref="N25:P25"/>
    <mergeCell ref="S13:T13"/>
    <mergeCell ref="N13:O13"/>
    <mergeCell ref="R14:T14"/>
    <mergeCell ref="Q27:R27"/>
    <mergeCell ref="O27:P27"/>
    <mergeCell ref="G17:K17"/>
    <mergeCell ref="G63:H63"/>
    <mergeCell ref="G60:H60"/>
    <mergeCell ref="G61:H62"/>
    <mergeCell ref="I58:I62"/>
    <mergeCell ref="A14:J14"/>
    <mergeCell ref="L14:P14"/>
    <mergeCell ref="A26:F26"/>
    <mergeCell ref="G24:H24"/>
    <mergeCell ref="G26:H26"/>
    <mergeCell ref="L26:M26"/>
    <mergeCell ref="G22:H22"/>
    <mergeCell ref="G23:H23"/>
    <mergeCell ref="I24:K24"/>
    <mergeCell ref="I25:K25"/>
    <mergeCell ref="Y60:Z60"/>
    <mergeCell ref="Y57:Z57"/>
    <mergeCell ref="Y59:Z59"/>
    <mergeCell ref="Q20:R20"/>
    <mergeCell ref="S18:U18"/>
    <mergeCell ref="X18:Z18"/>
    <mergeCell ref="S19:U19"/>
    <mergeCell ref="S20:U20"/>
    <mergeCell ref="T29:U29"/>
    <mergeCell ref="V18:W18"/>
    <mergeCell ref="V20:W20"/>
    <mergeCell ref="V29:W29"/>
    <mergeCell ref="Y29:Z29"/>
    <mergeCell ref="T31:U31"/>
    <mergeCell ref="V31:W31"/>
    <mergeCell ref="Y31:Z31"/>
    <mergeCell ref="V27:W27"/>
    <mergeCell ref="Q23:R23"/>
    <mergeCell ref="Q25:R25"/>
    <mergeCell ref="V21:W21"/>
    <mergeCell ref="S21:U21"/>
    <mergeCell ref="V23:W23"/>
    <mergeCell ref="V25:W25"/>
    <mergeCell ref="S22:U22"/>
    <mergeCell ref="Y61:Z62"/>
    <mergeCell ref="X22:Z22"/>
    <mergeCell ref="X23:Z23"/>
    <mergeCell ref="X24:Z24"/>
    <mergeCell ref="X25:Z25"/>
    <mergeCell ref="Y58:Z58"/>
    <mergeCell ref="Y27:Z27"/>
    <mergeCell ref="V28:W28"/>
    <mergeCell ref="K74:L74"/>
    <mergeCell ref="V59:W59"/>
    <mergeCell ref="T30:U30"/>
    <mergeCell ref="V30:W30"/>
    <mergeCell ref="Y30:Z30"/>
    <mergeCell ref="Q29:R29"/>
    <mergeCell ref="S58:S62"/>
    <mergeCell ref="X58:X62"/>
    <mergeCell ref="Y28:Z28"/>
    <mergeCell ref="Q61:R62"/>
    <mergeCell ref="T61:U62"/>
    <mergeCell ref="V61:W62"/>
    <mergeCell ref="Q60:R60"/>
    <mergeCell ref="T60:U60"/>
    <mergeCell ref="O61:P62"/>
    <mergeCell ref="Q22:R22"/>
    <mergeCell ref="V26:W26"/>
    <mergeCell ref="V24:W24"/>
    <mergeCell ref="V22:W22"/>
    <mergeCell ref="Q21:R21"/>
    <mergeCell ref="S24:U24"/>
    <mergeCell ref="G19:H19"/>
    <mergeCell ref="T28:U28"/>
    <mergeCell ref="T27:U27"/>
    <mergeCell ref="L28:M28"/>
    <mergeCell ref="O28:P28"/>
    <mergeCell ref="S25:U25"/>
    <mergeCell ref="N22:P22"/>
    <mergeCell ref="L23:M23"/>
    <mergeCell ref="L22:M22"/>
    <mergeCell ref="L24:M24"/>
    <mergeCell ref="Q24:R24"/>
    <mergeCell ref="G28:H28"/>
    <mergeCell ref="J28:K28"/>
    <mergeCell ref="G27:H27"/>
    <mergeCell ref="J27:K27"/>
    <mergeCell ref="Q19:R19"/>
    <mergeCell ref="Q28:R28"/>
    <mergeCell ref="L19:M19"/>
    <mergeCell ref="G21:H21"/>
    <mergeCell ref="L27:M27"/>
    <mergeCell ref="G25:H25"/>
    <mergeCell ref="L25:M25"/>
    <mergeCell ref="L21:M21"/>
    <mergeCell ref="O30:P30"/>
    <mergeCell ref="J29:K29"/>
    <mergeCell ref="L29:M29"/>
    <mergeCell ref="O29:P29"/>
    <mergeCell ref="Q31:R31"/>
    <mergeCell ref="Q30:R30"/>
    <mergeCell ref="G31:H31"/>
    <mergeCell ref="J31:K31"/>
    <mergeCell ref="L31:M31"/>
    <mergeCell ref="O31:P31"/>
    <mergeCell ref="Q32:R32"/>
    <mergeCell ref="T32:U32"/>
    <mergeCell ref="V32:W32"/>
    <mergeCell ref="Y32:Z32"/>
    <mergeCell ref="G32:H32"/>
    <mergeCell ref="J32:K32"/>
    <mergeCell ref="L32:M32"/>
    <mergeCell ref="O32:P32"/>
    <mergeCell ref="Q33:R33"/>
    <mergeCell ref="T33:U33"/>
    <mergeCell ref="V33:W33"/>
    <mergeCell ref="Y33:Z33"/>
    <mergeCell ref="G33:H33"/>
    <mergeCell ref="J33:K33"/>
    <mergeCell ref="L33:M33"/>
    <mergeCell ref="O33:P33"/>
    <mergeCell ref="Q34:R34"/>
    <mergeCell ref="T34:U34"/>
    <mergeCell ref="V34:W34"/>
    <mergeCell ref="Y34:Z34"/>
    <mergeCell ref="G34:H34"/>
    <mergeCell ref="J34:K34"/>
    <mergeCell ref="L34:M34"/>
    <mergeCell ref="O34:P34"/>
    <mergeCell ref="Q35:R35"/>
    <mergeCell ref="T35:U35"/>
    <mergeCell ref="V35:W35"/>
    <mergeCell ref="Y35:Z35"/>
    <mergeCell ref="G35:H35"/>
    <mergeCell ref="J35:K35"/>
    <mergeCell ref="L35:M35"/>
    <mergeCell ref="O35:P35"/>
    <mergeCell ref="Q36:R36"/>
    <mergeCell ref="T36:U36"/>
    <mergeCell ref="V36:W36"/>
    <mergeCell ref="Y36:Z36"/>
    <mergeCell ref="G36:H36"/>
    <mergeCell ref="J36:K36"/>
    <mergeCell ref="L36:M36"/>
    <mergeCell ref="O36:P36"/>
    <mergeCell ref="Q37:R37"/>
    <mergeCell ref="T37:U37"/>
    <mergeCell ref="V37:W37"/>
    <mergeCell ref="Y37:Z37"/>
    <mergeCell ref="G37:H37"/>
    <mergeCell ref="J37:K37"/>
    <mergeCell ref="L37:M37"/>
    <mergeCell ref="O37:P37"/>
    <mergeCell ref="Q38:R38"/>
    <mergeCell ref="T38:U38"/>
    <mergeCell ref="V38:W38"/>
    <mergeCell ref="Y38:Z38"/>
    <mergeCell ref="G38:H38"/>
    <mergeCell ref="J38:K38"/>
    <mergeCell ref="L38:M38"/>
    <mergeCell ref="O38:P38"/>
    <mergeCell ref="Q39:R39"/>
    <mergeCell ref="T39:U39"/>
    <mergeCell ref="V39:W39"/>
    <mergeCell ref="Y39:Z39"/>
    <mergeCell ref="G39:H39"/>
    <mergeCell ref="J39:K39"/>
    <mergeCell ref="L39:M39"/>
    <mergeCell ref="O39:P39"/>
    <mergeCell ref="Q40:R40"/>
    <mergeCell ref="T40:U40"/>
    <mergeCell ref="V40:W40"/>
    <mergeCell ref="Y40:Z40"/>
    <mergeCell ref="G40:H40"/>
    <mergeCell ref="J40:K40"/>
    <mergeCell ref="L40:M40"/>
    <mergeCell ref="O40:P40"/>
    <mergeCell ref="Q41:R41"/>
    <mergeCell ref="T41:U41"/>
    <mergeCell ref="V41:W41"/>
    <mergeCell ref="Y41:Z41"/>
    <mergeCell ref="G41:H41"/>
    <mergeCell ref="J41:K41"/>
    <mergeCell ref="L41:M41"/>
    <mergeCell ref="O41:P41"/>
    <mergeCell ref="Q42:R42"/>
    <mergeCell ref="T42:U42"/>
    <mergeCell ref="V42:W42"/>
    <mergeCell ref="Y42:Z42"/>
    <mergeCell ref="G42:H42"/>
    <mergeCell ref="J42:K42"/>
    <mergeCell ref="L42:M42"/>
    <mergeCell ref="O42:P42"/>
    <mergeCell ref="Q43:R43"/>
    <mergeCell ref="T43:U43"/>
    <mergeCell ref="V43:W43"/>
    <mergeCell ref="Y43:Z43"/>
    <mergeCell ref="G43:H43"/>
    <mergeCell ref="J43:K43"/>
    <mergeCell ref="L43:M43"/>
    <mergeCell ref="O43:P43"/>
    <mergeCell ref="Q44:R44"/>
    <mergeCell ref="T44:U44"/>
    <mergeCell ref="V44:W44"/>
    <mergeCell ref="Y44:Z44"/>
    <mergeCell ref="G44:H44"/>
    <mergeCell ref="J44:K44"/>
    <mergeCell ref="L44:M44"/>
    <mergeCell ref="O44:P44"/>
    <mergeCell ref="Q45:R45"/>
    <mergeCell ref="T45:U45"/>
    <mergeCell ref="V45:W45"/>
    <mergeCell ref="Y45:Z45"/>
    <mergeCell ref="G45:H45"/>
    <mergeCell ref="J45:K45"/>
    <mergeCell ref="L45:M45"/>
    <mergeCell ref="O45:P45"/>
    <mergeCell ref="Q46:R46"/>
    <mergeCell ref="T46:U46"/>
    <mergeCell ref="V46:W46"/>
    <mergeCell ref="Y46:Z46"/>
    <mergeCell ref="G46:H46"/>
    <mergeCell ref="J46:K46"/>
    <mergeCell ref="L46:M46"/>
    <mergeCell ref="O46:P46"/>
    <mergeCell ref="Q47:R47"/>
    <mergeCell ref="T47:U47"/>
    <mergeCell ref="V47:W47"/>
    <mergeCell ref="Y47:Z47"/>
    <mergeCell ref="G47:H47"/>
    <mergeCell ref="J47:K47"/>
    <mergeCell ref="L47:M47"/>
    <mergeCell ref="O47:P47"/>
    <mergeCell ref="V53:W53"/>
    <mergeCell ref="Q48:R48"/>
    <mergeCell ref="T48:U48"/>
    <mergeCell ref="V48:W48"/>
    <mergeCell ref="Y48:Z48"/>
    <mergeCell ref="G48:H48"/>
    <mergeCell ref="J48:K48"/>
    <mergeCell ref="L48:M48"/>
    <mergeCell ref="O48:P48"/>
    <mergeCell ref="Q49:R49"/>
    <mergeCell ref="T49:U49"/>
    <mergeCell ref="V49:W49"/>
    <mergeCell ref="Y49:Z49"/>
    <mergeCell ref="G49:H49"/>
    <mergeCell ref="J49:K49"/>
    <mergeCell ref="L49:M49"/>
    <mergeCell ref="O49:P49"/>
    <mergeCell ref="Q50:R50"/>
    <mergeCell ref="T50:U50"/>
    <mergeCell ref="V50:W50"/>
    <mergeCell ref="Y50:Z50"/>
    <mergeCell ref="G50:H50"/>
    <mergeCell ref="J50:K50"/>
    <mergeCell ref="L50:M50"/>
    <mergeCell ref="O50:P50"/>
    <mergeCell ref="G51:H51"/>
    <mergeCell ref="J51:K51"/>
    <mergeCell ref="L51:M51"/>
    <mergeCell ref="O51:P51"/>
    <mergeCell ref="Q51:R51"/>
    <mergeCell ref="T51:U51"/>
    <mergeCell ref="V51:W51"/>
    <mergeCell ref="Y51:Z51"/>
    <mergeCell ref="Y55:Z55"/>
    <mergeCell ref="G52:H52"/>
    <mergeCell ref="J52:K52"/>
    <mergeCell ref="L52:M52"/>
    <mergeCell ref="O52:P52"/>
    <mergeCell ref="Q52:R52"/>
    <mergeCell ref="V52:W52"/>
    <mergeCell ref="G54:H54"/>
    <mergeCell ref="G53:H53"/>
    <mergeCell ref="Q55:R55"/>
    <mergeCell ref="T55:U55"/>
    <mergeCell ref="L54:M54"/>
    <mergeCell ref="G55:H55"/>
    <mergeCell ref="O55:P55"/>
    <mergeCell ref="O54:P54"/>
    <mergeCell ref="T54:U54"/>
    <mergeCell ref="J54:K54"/>
    <mergeCell ref="V55:W55"/>
    <mergeCell ref="Q54:R54"/>
    <mergeCell ref="Q53:R53"/>
    <mergeCell ref="T53:U53"/>
    <mergeCell ref="Y54:Z54"/>
    <mergeCell ref="T52:U52"/>
    <mergeCell ref="Y52:Z52"/>
    <mergeCell ref="V60:W60"/>
    <mergeCell ref="N58:N62"/>
    <mergeCell ref="Q57:R57"/>
    <mergeCell ref="T57:U57"/>
    <mergeCell ref="V57:W57"/>
    <mergeCell ref="Q56:R56"/>
    <mergeCell ref="T56:U56"/>
    <mergeCell ref="V56:W56"/>
    <mergeCell ref="J59:K59"/>
    <mergeCell ref="J60:K60"/>
    <mergeCell ref="O60:P60"/>
    <mergeCell ref="O59:P59"/>
    <mergeCell ref="L59:M59"/>
    <mergeCell ref="Q58:R58"/>
    <mergeCell ref="J57:K57"/>
    <mergeCell ref="L57:M57"/>
    <mergeCell ref="O57:P57"/>
    <mergeCell ref="L56:M56"/>
    <mergeCell ref="O56:P56"/>
    <mergeCell ref="J56:K56"/>
    <mergeCell ref="D5:M5"/>
    <mergeCell ref="D6:M6"/>
    <mergeCell ref="D7:M7"/>
    <mergeCell ref="D8:M8"/>
    <mergeCell ref="L61:M62"/>
    <mergeCell ref="L60:M60"/>
    <mergeCell ref="G58:H58"/>
    <mergeCell ref="J58:K58"/>
    <mergeCell ref="L20:M20"/>
    <mergeCell ref="G29:H29"/>
    <mergeCell ref="J55:K55"/>
    <mergeCell ref="L55:M55"/>
    <mergeCell ref="L53:M53"/>
    <mergeCell ref="G57:H57"/>
    <mergeCell ref="G56:H56"/>
    <mergeCell ref="J53:K53"/>
    <mergeCell ref="G30:H30"/>
    <mergeCell ref="J30:K30"/>
    <mergeCell ref="L30:M30"/>
    <mergeCell ref="G20:H20"/>
    <mergeCell ref="I18:K18"/>
    <mergeCell ref="I19:K19"/>
    <mergeCell ref="I20:K20"/>
    <mergeCell ref="G18:H18"/>
    <mergeCell ref="A80:Z80"/>
    <mergeCell ref="D9:M9"/>
    <mergeCell ref="Q59:R59"/>
    <mergeCell ref="T59:U59"/>
    <mergeCell ref="D10:M10"/>
    <mergeCell ref="D11:M11"/>
    <mergeCell ref="L58:M58"/>
    <mergeCell ref="O58:P58"/>
    <mergeCell ref="G59:H59"/>
    <mergeCell ref="J61:K62"/>
    <mergeCell ref="Y26:Z26"/>
    <mergeCell ref="K72:U73"/>
    <mergeCell ref="V72:Z73"/>
    <mergeCell ref="K64:U65"/>
    <mergeCell ref="V64:Z65"/>
    <mergeCell ref="T66:Z67"/>
    <mergeCell ref="T68:Z69"/>
    <mergeCell ref="K68:S69"/>
    <mergeCell ref="T58:U58"/>
    <mergeCell ref="V58:W58"/>
    <mergeCell ref="Y56:Z56"/>
    <mergeCell ref="Y53:Z53"/>
    <mergeCell ref="V54:W54"/>
    <mergeCell ref="O53:P53"/>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_x000a_" sqref="I27:I57 N27:N57 S27:S57 X27:X57" xr:uid="{FC83DFB9-73D7-4052-A6F1-6ED41184ACD2}">
      <formula1>$AA$18:$AA$19</formula1>
    </dataValidation>
  </dataValidations>
  <printOptions horizontalCentered="1" verticalCentered="1"/>
  <pageMargins left="0.25" right="0.25" top="0.25" bottom="0.26" header="0.25" footer="0.26"/>
  <pageSetup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7"/>
  <sheetViews>
    <sheetView showGridLines="0" zoomScale="130" zoomScaleNormal="130" workbookViewId="0">
      <selection activeCell="J33" sqref="J33:K33"/>
    </sheetView>
  </sheetViews>
  <sheetFormatPr defaultRowHeight="12.75" x14ac:dyDescent="0.2"/>
  <cols>
    <col min="1" max="8" width="4.7109375" customWidth="1"/>
    <col min="9" max="9" width="2.28515625" customWidth="1"/>
    <col min="10" max="10" width="5.140625" customWidth="1"/>
    <col min="11" max="11" width="5.85546875" customWidth="1"/>
    <col min="12" max="13" width="4.7109375" customWidth="1"/>
    <col min="14" max="14" width="2.42578125" customWidth="1"/>
    <col min="15" max="18" width="4.7109375" customWidth="1"/>
    <col min="19" max="19" width="2.42578125" customWidth="1"/>
    <col min="20" max="23" width="4.7109375" customWidth="1"/>
    <col min="24" max="24" width="2.28515625" customWidth="1"/>
    <col min="25" max="25" width="4.5703125" customWidth="1"/>
    <col min="26" max="26" width="4.7109375" customWidth="1"/>
  </cols>
  <sheetData>
    <row r="1" spans="1:26" ht="12" customHeight="1" x14ac:dyDescent="0.2">
      <c r="A1" s="37"/>
      <c r="B1" s="37"/>
      <c r="C1" s="37"/>
      <c r="D1" s="70" t="s">
        <v>45</v>
      </c>
      <c r="E1" s="37"/>
      <c r="F1" s="37"/>
      <c r="G1" s="37"/>
      <c r="H1" s="37"/>
      <c r="I1" s="37"/>
      <c r="J1" s="37"/>
      <c r="K1" s="37"/>
      <c r="L1" s="37"/>
      <c r="M1" s="37"/>
      <c r="N1" s="37"/>
      <c r="O1" s="37"/>
      <c r="P1" s="37"/>
      <c r="Q1" s="37"/>
      <c r="R1" s="37"/>
      <c r="S1" s="37"/>
      <c r="T1" s="37"/>
      <c r="U1" s="37"/>
      <c r="V1" s="37"/>
      <c r="W1" s="37"/>
      <c r="X1" s="37"/>
      <c r="Y1" s="37"/>
      <c r="Z1" s="37"/>
    </row>
    <row r="2" spans="1:26" ht="12" customHeight="1" x14ac:dyDescent="0.2">
      <c r="A2" s="36"/>
      <c r="B2" s="36"/>
      <c r="C2" s="36"/>
      <c r="D2" s="71" t="s">
        <v>48</v>
      </c>
      <c r="E2" s="36"/>
      <c r="F2" s="36"/>
      <c r="G2" s="36"/>
      <c r="H2" s="36"/>
      <c r="I2" s="36"/>
      <c r="J2" s="36"/>
      <c r="K2" s="36"/>
      <c r="L2" s="36"/>
      <c r="M2" s="36"/>
      <c r="N2" s="36"/>
      <c r="O2" s="36"/>
      <c r="P2" s="36"/>
      <c r="Q2" s="36"/>
      <c r="R2" s="36"/>
      <c r="S2" s="36"/>
      <c r="T2" s="36"/>
      <c r="U2" s="36"/>
      <c r="V2" s="36"/>
      <c r="W2" s="36"/>
      <c r="X2" s="36"/>
      <c r="Y2" s="36"/>
      <c r="Z2" s="36"/>
    </row>
    <row r="3" spans="1:26" ht="11.25" customHeight="1" x14ac:dyDescent="0.2">
      <c r="A3" s="44"/>
      <c r="B3" s="44"/>
      <c r="C3" s="44"/>
      <c r="D3" s="72" t="str">
        <f>+'MMR Form - Page 1'!D3</f>
        <v>State Form 30530 (R8 / 7-24)</v>
      </c>
      <c r="E3" s="44"/>
      <c r="F3" s="44"/>
      <c r="G3" s="44"/>
      <c r="H3" s="44"/>
      <c r="I3" s="44"/>
      <c r="J3" s="44"/>
      <c r="K3" s="44"/>
      <c r="L3" s="44"/>
      <c r="M3" s="44"/>
      <c r="N3" s="44"/>
      <c r="O3" s="44"/>
      <c r="P3" s="44"/>
      <c r="Q3" s="44"/>
      <c r="R3" s="44"/>
      <c r="S3" s="44"/>
      <c r="T3" s="44"/>
      <c r="U3" s="44"/>
      <c r="V3" s="44"/>
      <c r="W3" s="44"/>
      <c r="X3" s="44"/>
      <c r="Y3" s="44"/>
      <c r="Z3" s="44"/>
    </row>
    <row r="4" spans="1:26" ht="10.5" customHeight="1" x14ac:dyDescent="0.2">
      <c r="A4" s="5" t="s">
        <v>1</v>
      </c>
      <c r="B4" s="5"/>
      <c r="C4" s="5"/>
      <c r="D4" s="27" t="s">
        <v>0</v>
      </c>
      <c r="E4" s="17"/>
      <c r="F4" s="17"/>
      <c r="G4" s="17"/>
      <c r="H4" s="17"/>
      <c r="I4" s="17"/>
      <c r="J4" s="17"/>
      <c r="K4" s="17"/>
      <c r="L4" s="17"/>
      <c r="M4" s="26"/>
      <c r="N4" s="5"/>
      <c r="O4" s="5"/>
      <c r="P4" s="6" t="s">
        <v>65</v>
      </c>
      <c r="Q4" s="5"/>
      <c r="R4" s="5"/>
      <c r="S4" s="5"/>
      <c r="T4" s="5"/>
      <c r="U4" s="5"/>
      <c r="V4" s="5"/>
      <c r="W4" s="5"/>
      <c r="X4" s="5"/>
      <c r="Y4" s="5"/>
      <c r="Z4" s="5"/>
    </row>
    <row r="5" spans="1:26" ht="10.5" customHeight="1" x14ac:dyDescent="0.2">
      <c r="A5" s="5"/>
      <c r="B5" s="5"/>
      <c r="C5" s="5"/>
      <c r="D5" s="256" t="str">
        <f>IF('MMR Form - Page 1'!D5:L5="","",'MMR Form - Page 1'!D5:L5)</f>
        <v/>
      </c>
      <c r="E5" s="257"/>
      <c r="F5" s="257"/>
      <c r="G5" s="257"/>
      <c r="H5" s="257"/>
      <c r="I5" s="257"/>
      <c r="J5" s="257"/>
      <c r="K5" s="257"/>
      <c r="L5" s="257"/>
      <c r="M5" s="258"/>
      <c r="N5" s="89"/>
      <c r="O5" s="5"/>
      <c r="P5" s="7" t="s">
        <v>64</v>
      </c>
      <c r="Q5" s="5"/>
      <c r="R5" s="5"/>
      <c r="S5" s="5"/>
      <c r="T5" s="5"/>
      <c r="U5" s="5"/>
      <c r="V5" s="5"/>
      <c r="W5" s="5"/>
      <c r="X5" s="5"/>
      <c r="Y5" s="5"/>
      <c r="Z5" s="5"/>
    </row>
    <row r="6" spans="1:26" ht="10.5" customHeight="1" x14ac:dyDescent="0.2">
      <c r="A6" s="5"/>
      <c r="B6" s="5"/>
      <c r="C6" s="5"/>
      <c r="D6" s="256" t="str">
        <f>IF('MMR Form - Page 1'!D6:L6="","",'MMR Form - Page 1'!D6:L6)</f>
        <v/>
      </c>
      <c r="E6" s="257"/>
      <c r="F6" s="257"/>
      <c r="G6" s="257"/>
      <c r="H6" s="257"/>
      <c r="I6" s="257"/>
      <c r="J6" s="257"/>
      <c r="K6" s="257"/>
      <c r="L6" s="257"/>
      <c r="M6" s="258"/>
      <c r="N6" s="89"/>
      <c r="O6" s="5"/>
      <c r="P6" s="8" t="s">
        <v>66</v>
      </c>
      <c r="Q6" s="5"/>
      <c r="R6" s="5"/>
      <c r="S6" s="5"/>
      <c r="T6" s="5"/>
      <c r="U6" s="5"/>
      <c r="V6" s="5"/>
      <c r="W6" s="5"/>
      <c r="X6" s="5"/>
      <c r="Y6" s="5"/>
      <c r="Z6" s="5"/>
    </row>
    <row r="7" spans="1:26" ht="10.5" customHeight="1" x14ac:dyDescent="0.2">
      <c r="A7" s="5"/>
      <c r="B7" s="5"/>
      <c r="C7" s="5"/>
      <c r="D7" s="256" t="str">
        <f>IF('MMR Form - Page 1'!D7:L7="","",'MMR Form - Page 1'!D7:L7)</f>
        <v/>
      </c>
      <c r="E7" s="257"/>
      <c r="F7" s="257"/>
      <c r="G7" s="257"/>
      <c r="H7" s="257"/>
      <c r="I7" s="257"/>
      <c r="J7" s="257"/>
      <c r="K7" s="257"/>
      <c r="L7" s="257"/>
      <c r="M7" s="258"/>
      <c r="N7" s="89"/>
      <c r="O7" s="5"/>
      <c r="P7" s="5" t="s">
        <v>67</v>
      </c>
      <c r="Q7" s="5"/>
      <c r="R7" s="6"/>
      <c r="S7" s="6"/>
      <c r="T7" s="5"/>
      <c r="U7" s="5"/>
      <c r="V7" s="5"/>
      <c r="W7" s="5"/>
      <c r="X7" s="5"/>
      <c r="Y7" s="5"/>
      <c r="Z7" s="5"/>
    </row>
    <row r="8" spans="1:26" ht="10.5" customHeight="1" x14ac:dyDescent="0.2">
      <c r="A8" s="5"/>
      <c r="B8" s="5"/>
      <c r="C8" s="5"/>
      <c r="D8" s="256" t="str">
        <f>IF('MMR Form - Page 1'!D8:L8="","",'MMR Form - Page 1'!D8:L8)</f>
        <v/>
      </c>
      <c r="E8" s="257"/>
      <c r="F8" s="257"/>
      <c r="G8" s="257"/>
      <c r="H8" s="257"/>
      <c r="I8" s="257"/>
      <c r="J8" s="257"/>
      <c r="K8" s="257"/>
      <c r="L8" s="257"/>
      <c r="M8" s="258"/>
      <c r="N8" s="89"/>
      <c r="O8" s="5"/>
      <c r="P8" s="5" t="s">
        <v>68</v>
      </c>
      <c r="Q8" s="5"/>
      <c r="R8" s="6"/>
      <c r="S8" s="6"/>
      <c r="T8" s="5"/>
      <c r="U8" s="5"/>
      <c r="V8" s="5"/>
      <c r="W8" s="5"/>
      <c r="X8" s="5"/>
      <c r="Y8" s="5"/>
      <c r="Z8" s="5"/>
    </row>
    <row r="9" spans="1:26" ht="10.5" customHeight="1" x14ac:dyDescent="0.2">
      <c r="A9" s="5"/>
      <c r="B9" s="5"/>
      <c r="C9" s="5"/>
      <c r="D9" s="256" t="str">
        <f>IF('MMR Form - Page 1'!D9:L9="","",'MMR Form - Page 1'!D9:L9)</f>
        <v/>
      </c>
      <c r="E9" s="257"/>
      <c r="F9" s="257"/>
      <c r="G9" s="257"/>
      <c r="H9" s="257"/>
      <c r="I9" s="257"/>
      <c r="J9" s="257"/>
      <c r="K9" s="257"/>
      <c r="L9" s="257"/>
      <c r="M9" s="258"/>
      <c r="N9" s="89"/>
      <c r="O9" s="5"/>
      <c r="P9" s="6" t="s">
        <v>70</v>
      </c>
      <c r="Q9" s="5"/>
      <c r="R9" s="6"/>
      <c r="S9" s="6"/>
      <c r="T9" s="5"/>
      <c r="U9" s="5"/>
      <c r="V9" s="5"/>
      <c r="W9" s="5"/>
      <c r="X9" s="5"/>
      <c r="Y9" s="5"/>
      <c r="Z9" s="5"/>
    </row>
    <row r="10" spans="1:26" ht="10.5" customHeight="1" x14ac:dyDescent="0.2">
      <c r="A10" s="5"/>
      <c r="B10" s="5"/>
      <c r="C10" s="5"/>
      <c r="D10" s="256" t="str">
        <f>IF('MMR Form - Page 1'!D10:L10="","",'MMR Form - Page 1'!D10:L10)</f>
        <v/>
      </c>
      <c r="E10" s="257"/>
      <c r="F10" s="257"/>
      <c r="G10" s="257"/>
      <c r="H10" s="257"/>
      <c r="I10" s="257"/>
      <c r="J10" s="257"/>
      <c r="K10" s="257"/>
      <c r="L10" s="257"/>
      <c r="M10" s="258"/>
      <c r="N10" s="89"/>
      <c r="O10" s="5"/>
      <c r="P10" s="6" t="s">
        <v>69</v>
      </c>
      <c r="Q10" s="5"/>
      <c r="R10" s="6"/>
      <c r="S10" s="6"/>
      <c r="T10" s="5"/>
      <c r="U10" s="5"/>
      <c r="V10" s="5"/>
      <c r="W10" s="5"/>
      <c r="X10" s="5"/>
      <c r="Y10" s="5"/>
      <c r="Z10" s="5"/>
    </row>
    <row r="11" spans="1:26" ht="10.5" customHeight="1" x14ac:dyDescent="0.2">
      <c r="A11" s="5"/>
      <c r="B11" s="5"/>
      <c r="C11" s="5"/>
      <c r="D11" s="259" t="str">
        <f>IF('MMR Form - Page 1'!D11:L11="","",'MMR Form - Page 1'!D11:L11)</f>
        <v/>
      </c>
      <c r="E11" s="260"/>
      <c r="F11" s="260"/>
      <c r="G11" s="260"/>
      <c r="H11" s="260"/>
      <c r="I11" s="260"/>
      <c r="J11" s="260"/>
      <c r="K11" s="260"/>
      <c r="L11" s="260"/>
      <c r="M11" s="261"/>
      <c r="N11" s="89"/>
      <c r="O11" s="5"/>
      <c r="P11" s="6"/>
      <c r="Q11" s="6"/>
      <c r="R11" s="6"/>
      <c r="S11" s="6"/>
      <c r="T11" s="5"/>
      <c r="U11" s="5"/>
      <c r="V11" s="5"/>
      <c r="W11" s="5"/>
      <c r="X11" s="5"/>
      <c r="Y11" s="5"/>
      <c r="Z11" s="5"/>
    </row>
    <row r="12" spans="1:26" ht="6.7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 customHeight="1" x14ac:dyDescent="0.2">
      <c r="A13" s="32" t="s">
        <v>2</v>
      </c>
      <c r="B13" s="32" t="s">
        <v>3</v>
      </c>
      <c r="C13" s="30">
        <f>'MMR Form - Page 1'!C13</f>
        <v>0</v>
      </c>
      <c r="D13" s="30">
        <f>'MMR Form - Page 1'!D13</f>
        <v>0</v>
      </c>
      <c r="E13" s="30">
        <f>'MMR Form - Page 1'!E13</f>
        <v>0</v>
      </c>
      <c r="F13" s="30">
        <f>'MMR Form - Page 1'!F13</f>
        <v>0</v>
      </c>
      <c r="G13" s="30">
        <f>'MMR Form - Page 1'!G13</f>
        <v>0</v>
      </c>
      <c r="H13" s="30">
        <f>'MMR Form - Page 1'!H13</f>
        <v>0</v>
      </c>
      <c r="I13" s="299">
        <f>'MMR Form - Page 1'!I13</f>
        <v>0</v>
      </c>
      <c r="J13" s="300"/>
      <c r="K13" s="9"/>
      <c r="L13" s="31" t="str">
        <f>IF('MMR Form - Page 1'!K13="","",'MMR Form - Page 1'!K13)</f>
        <v/>
      </c>
      <c r="M13" s="31" t="str">
        <f>IF('MMR Form - Page 1'!L13="","",'MMR Form - Page 1'!L13)</f>
        <v/>
      </c>
      <c r="N13" s="157" t="str">
        <f>IF('MMR Form - Page 1'!M13="","",'MMR Form - Page 1'!M13)</f>
        <v/>
      </c>
      <c r="O13" s="158"/>
      <c r="P13" s="31" t="str">
        <f>IF('MMR Form - Page 1'!O13="","",'MMR Form - Page 1'!O13)</f>
        <v/>
      </c>
      <c r="Q13" s="9"/>
      <c r="R13" s="299">
        <f>'MMR Form - Page 1'!Q13</f>
        <v>0</v>
      </c>
      <c r="S13" s="300"/>
      <c r="T13" s="30">
        <f>'MMR Form - Page 1'!R13</f>
        <v>1</v>
      </c>
      <c r="U13" s="30">
        <f>'MMR Form - Page 1'!T13</f>
        <v>2</v>
      </c>
      <c r="V13" s="30">
        <f>'MMR Form - Page 1'!U13</f>
        <v>4</v>
      </c>
      <c r="W13" s="5"/>
      <c r="X13" s="5"/>
      <c r="Y13" s="5"/>
      <c r="Z13" s="5"/>
    </row>
    <row r="14" spans="1:26" s="74" customFormat="1" ht="10.5" customHeight="1" thickBot="1" x14ac:dyDescent="0.25">
      <c r="A14" s="160" t="s">
        <v>4</v>
      </c>
      <c r="B14" s="161"/>
      <c r="C14" s="161"/>
      <c r="D14" s="161"/>
      <c r="E14" s="161"/>
      <c r="F14" s="161"/>
      <c r="G14" s="161"/>
      <c r="H14" s="161"/>
      <c r="I14" s="161"/>
      <c r="J14" s="162"/>
      <c r="K14" s="72"/>
      <c r="L14" s="160" t="s">
        <v>5</v>
      </c>
      <c r="M14" s="161"/>
      <c r="N14" s="161"/>
      <c r="O14" s="161"/>
      <c r="P14" s="162"/>
      <c r="Q14" s="72"/>
      <c r="R14" s="160" t="s">
        <v>6</v>
      </c>
      <c r="S14" s="161"/>
      <c r="T14" s="162"/>
      <c r="U14" s="160" t="s">
        <v>7</v>
      </c>
      <c r="V14" s="162"/>
      <c r="W14" s="72"/>
      <c r="X14" s="72"/>
      <c r="Y14" s="72"/>
      <c r="Z14" s="72"/>
    </row>
    <row r="15" spans="1:26" ht="11.1" customHeight="1" thickBot="1" x14ac:dyDescent="0.25">
      <c r="A15" s="5"/>
      <c r="B15" s="5"/>
      <c r="C15" s="5"/>
      <c r="D15" s="5"/>
      <c r="E15" s="5"/>
      <c r="F15" s="5"/>
      <c r="G15" s="5"/>
      <c r="H15" s="5"/>
      <c r="I15" s="5"/>
      <c r="J15" s="5"/>
      <c r="K15" s="5"/>
      <c r="L15" s="5"/>
      <c r="M15" s="5"/>
      <c r="N15" s="5"/>
      <c r="O15" s="5"/>
      <c r="P15" s="5"/>
      <c r="Q15" s="5"/>
      <c r="R15" s="5"/>
      <c r="S15" s="5"/>
      <c r="T15" s="5"/>
      <c r="U15" s="1"/>
      <c r="V15" s="175" t="s">
        <v>57</v>
      </c>
      <c r="W15" s="176"/>
      <c r="X15" s="176"/>
      <c r="Y15" s="177"/>
      <c r="Z15" s="66"/>
    </row>
    <row r="16" spans="1:26" ht="11.1" customHeight="1" thickBot="1" x14ac:dyDescent="0.25">
      <c r="A16" s="103" t="s">
        <v>96</v>
      </c>
      <c r="B16" s="5"/>
      <c r="C16" s="5"/>
      <c r="D16" s="5"/>
      <c r="E16" s="5"/>
      <c r="F16" s="5"/>
      <c r="G16" s="5"/>
      <c r="H16" s="5"/>
      <c r="I16" s="5"/>
      <c r="J16" s="5"/>
      <c r="K16" s="5"/>
      <c r="L16" s="5"/>
      <c r="M16" s="5"/>
      <c r="N16" s="5"/>
      <c r="O16" s="5"/>
      <c r="P16" s="5"/>
      <c r="Q16" s="5"/>
      <c r="R16" s="5"/>
      <c r="S16" s="5"/>
      <c r="T16" s="5"/>
      <c r="U16" s="19" t="s">
        <v>101</v>
      </c>
      <c r="V16" s="19"/>
      <c r="W16" s="19"/>
      <c r="X16" s="19"/>
      <c r="Y16" s="73"/>
      <c r="Z16" s="66"/>
    </row>
    <row r="17" spans="1:27" ht="11.1" customHeight="1" x14ac:dyDescent="0.2">
      <c r="A17" s="13" t="s">
        <v>8</v>
      </c>
      <c r="B17" s="14"/>
      <c r="C17" s="14"/>
      <c r="D17" s="14"/>
      <c r="E17" s="14"/>
      <c r="F17" s="15" t="s">
        <v>1</v>
      </c>
      <c r="G17" s="151"/>
      <c r="H17" s="217"/>
      <c r="I17" s="217"/>
      <c r="J17" s="217"/>
      <c r="K17" s="152"/>
      <c r="L17" s="151"/>
      <c r="M17" s="217"/>
      <c r="N17" s="217"/>
      <c r="O17" s="217"/>
      <c r="P17" s="152"/>
      <c r="Q17" s="151"/>
      <c r="R17" s="217"/>
      <c r="S17" s="217"/>
      <c r="T17" s="217"/>
      <c r="U17" s="152"/>
      <c r="V17" s="296"/>
      <c r="W17" s="297"/>
      <c r="X17" s="297"/>
      <c r="Y17" s="297"/>
      <c r="Z17" s="298"/>
    </row>
    <row r="18" spans="1:27" ht="11.1" customHeight="1" x14ac:dyDescent="0.25">
      <c r="A18" s="13" t="s">
        <v>11</v>
      </c>
      <c r="B18" s="14"/>
      <c r="C18" s="14"/>
      <c r="D18" s="14"/>
      <c r="E18" s="14"/>
      <c r="F18" s="15"/>
      <c r="G18" s="135" t="s">
        <v>92</v>
      </c>
      <c r="H18" s="136"/>
      <c r="I18" s="208" t="s">
        <v>84</v>
      </c>
      <c r="J18" s="209"/>
      <c r="K18" s="210"/>
      <c r="L18" s="135" t="s">
        <v>92</v>
      </c>
      <c r="M18" s="136"/>
      <c r="N18" s="208" t="s">
        <v>84</v>
      </c>
      <c r="O18" s="209"/>
      <c r="P18" s="210"/>
      <c r="Q18" s="135" t="s">
        <v>92</v>
      </c>
      <c r="R18" s="136"/>
      <c r="S18" s="208" t="s">
        <v>84</v>
      </c>
      <c r="T18" s="209"/>
      <c r="U18" s="210"/>
      <c r="V18" s="135" t="s">
        <v>92</v>
      </c>
      <c r="W18" s="136"/>
      <c r="X18" s="208" t="s">
        <v>84</v>
      </c>
      <c r="Y18" s="209"/>
      <c r="Z18" s="210"/>
      <c r="AA18" s="113" t="s">
        <v>112</v>
      </c>
    </row>
    <row r="19" spans="1:27" ht="11.1" customHeight="1" x14ac:dyDescent="0.25">
      <c r="A19" s="16" t="s">
        <v>16</v>
      </c>
      <c r="B19" s="17"/>
      <c r="C19" s="17"/>
      <c r="D19" s="13" t="s">
        <v>17</v>
      </c>
      <c r="E19" s="14"/>
      <c r="F19" s="15"/>
      <c r="G19" s="142" t="s">
        <v>1</v>
      </c>
      <c r="H19" s="143"/>
      <c r="I19" s="151" t="s">
        <v>1</v>
      </c>
      <c r="J19" s="217"/>
      <c r="K19" s="152"/>
      <c r="L19" s="142"/>
      <c r="M19" s="143"/>
      <c r="N19" s="151"/>
      <c r="O19" s="217"/>
      <c r="P19" s="152"/>
      <c r="Q19" s="142"/>
      <c r="R19" s="143"/>
      <c r="S19" s="151"/>
      <c r="T19" s="217"/>
      <c r="U19" s="152"/>
      <c r="V19" s="142"/>
      <c r="W19" s="143"/>
      <c r="X19" s="151"/>
      <c r="Y19" s="217"/>
      <c r="Z19" s="152"/>
      <c r="AA19" s="113"/>
    </row>
    <row r="20" spans="1:27" ht="11.1" customHeight="1" x14ac:dyDescent="0.2">
      <c r="A20" s="18"/>
      <c r="B20" s="19"/>
      <c r="C20" s="19"/>
      <c r="D20" s="13" t="s">
        <v>18</v>
      </c>
      <c r="E20" s="14"/>
      <c r="F20" s="15"/>
      <c r="G20" s="142" t="s">
        <v>1</v>
      </c>
      <c r="H20" s="143"/>
      <c r="I20" s="151" t="s">
        <v>1</v>
      </c>
      <c r="J20" s="217"/>
      <c r="K20" s="152"/>
      <c r="L20" s="142"/>
      <c r="M20" s="143"/>
      <c r="N20" s="151"/>
      <c r="O20" s="217"/>
      <c r="P20" s="152"/>
      <c r="Q20" s="142"/>
      <c r="R20" s="143"/>
      <c r="S20" s="151"/>
      <c r="T20" s="217"/>
      <c r="U20" s="152"/>
      <c r="V20" s="142"/>
      <c r="W20" s="143"/>
      <c r="X20" s="151"/>
      <c r="Y20" s="217"/>
      <c r="Z20" s="152"/>
    </row>
    <row r="21" spans="1:27" ht="11.1" customHeight="1" x14ac:dyDescent="0.2">
      <c r="A21" s="16" t="s">
        <v>19</v>
      </c>
      <c r="B21" s="17"/>
      <c r="C21" s="17"/>
      <c r="D21" s="13" t="s">
        <v>17</v>
      </c>
      <c r="E21" s="14"/>
      <c r="F21" s="15"/>
      <c r="G21" s="142" t="s">
        <v>1</v>
      </c>
      <c r="H21" s="143"/>
      <c r="I21" s="151" t="s">
        <v>1</v>
      </c>
      <c r="J21" s="217"/>
      <c r="K21" s="152"/>
      <c r="L21" s="142"/>
      <c r="M21" s="143"/>
      <c r="N21" s="151"/>
      <c r="O21" s="217"/>
      <c r="P21" s="152"/>
      <c r="Q21" s="142"/>
      <c r="R21" s="143"/>
      <c r="S21" s="151"/>
      <c r="T21" s="217"/>
      <c r="U21" s="152"/>
      <c r="V21" s="142"/>
      <c r="W21" s="143"/>
      <c r="X21" s="151"/>
      <c r="Y21" s="217"/>
      <c r="Z21" s="152"/>
    </row>
    <row r="22" spans="1:27" ht="11.1" customHeight="1" x14ac:dyDescent="0.2">
      <c r="A22" s="18"/>
      <c r="B22" s="19"/>
      <c r="C22" s="19"/>
      <c r="D22" s="13" t="s">
        <v>18</v>
      </c>
      <c r="E22" s="14"/>
      <c r="F22" s="15"/>
      <c r="G22" s="142" t="s">
        <v>1</v>
      </c>
      <c r="H22" s="143"/>
      <c r="I22" s="151" t="s">
        <v>1</v>
      </c>
      <c r="J22" s="217"/>
      <c r="K22" s="152"/>
      <c r="L22" s="142"/>
      <c r="M22" s="143"/>
      <c r="N22" s="151"/>
      <c r="O22" s="217"/>
      <c r="P22" s="152"/>
      <c r="Q22" s="142"/>
      <c r="R22" s="143"/>
      <c r="S22" s="151"/>
      <c r="T22" s="217"/>
      <c r="U22" s="152"/>
      <c r="V22" s="142"/>
      <c r="W22" s="143"/>
      <c r="X22" s="151"/>
      <c r="Y22" s="217"/>
      <c r="Z22" s="152"/>
    </row>
    <row r="23" spans="1:27" ht="11.1" customHeight="1" x14ac:dyDescent="0.2">
      <c r="A23" s="16" t="s">
        <v>20</v>
      </c>
      <c r="B23" s="17"/>
      <c r="C23" s="17"/>
      <c r="D23" s="13" t="s">
        <v>21</v>
      </c>
      <c r="E23" s="14"/>
      <c r="F23" s="15"/>
      <c r="G23" s="144" t="s">
        <v>1</v>
      </c>
      <c r="H23" s="145"/>
      <c r="I23" s="253" t="s">
        <v>1</v>
      </c>
      <c r="J23" s="254"/>
      <c r="K23" s="255"/>
      <c r="L23" s="144"/>
      <c r="M23" s="145"/>
      <c r="N23" s="253"/>
      <c r="O23" s="254"/>
      <c r="P23" s="255"/>
      <c r="Q23" s="144"/>
      <c r="R23" s="145"/>
      <c r="S23" s="253"/>
      <c r="T23" s="254"/>
      <c r="U23" s="255"/>
      <c r="V23" s="144"/>
      <c r="W23" s="145"/>
      <c r="X23" s="253"/>
      <c r="Y23" s="254"/>
      <c r="Z23" s="255"/>
    </row>
    <row r="24" spans="1:27" ht="11.1" customHeight="1" x14ac:dyDescent="0.2">
      <c r="A24" s="20" t="s">
        <v>22</v>
      </c>
      <c r="B24" s="5"/>
      <c r="C24" s="5"/>
      <c r="D24" s="13" t="s">
        <v>23</v>
      </c>
      <c r="E24" s="14"/>
      <c r="F24" s="15"/>
      <c r="G24" s="144" t="s">
        <v>1</v>
      </c>
      <c r="H24" s="145"/>
      <c r="I24" s="253" t="s">
        <v>1</v>
      </c>
      <c r="J24" s="254"/>
      <c r="K24" s="255"/>
      <c r="L24" s="144"/>
      <c r="M24" s="145"/>
      <c r="N24" s="253"/>
      <c r="O24" s="254"/>
      <c r="P24" s="255"/>
      <c r="Q24" s="144"/>
      <c r="R24" s="145"/>
      <c r="S24" s="253"/>
      <c r="T24" s="254"/>
      <c r="U24" s="255"/>
      <c r="V24" s="144"/>
      <c r="W24" s="145"/>
      <c r="X24" s="253"/>
      <c r="Y24" s="254"/>
      <c r="Z24" s="255"/>
    </row>
    <row r="25" spans="1:27" ht="11.1" customHeight="1" x14ac:dyDescent="0.2">
      <c r="A25" s="18"/>
      <c r="B25" s="19"/>
      <c r="C25" s="19"/>
      <c r="D25" s="18" t="s">
        <v>24</v>
      </c>
      <c r="E25" s="19"/>
      <c r="F25" s="21"/>
      <c r="G25" s="144"/>
      <c r="H25" s="145"/>
      <c r="I25" s="253" t="s">
        <v>1</v>
      </c>
      <c r="J25" s="254"/>
      <c r="K25" s="255"/>
      <c r="L25" s="144"/>
      <c r="M25" s="145"/>
      <c r="N25" s="253"/>
      <c r="O25" s="254"/>
      <c r="P25" s="255"/>
      <c r="Q25" s="144"/>
      <c r="R25" s="145"/>
      <c r="S25" s="253"/>
      <c r="T25" s="254"/>
      <c r="U25" s="255"/>
      <c r="V25" s="144"/>
      <c r="W25" s="145"/>
      <c r="X25" s="253"/>
      <c r="Y25" s="254"/>
      <c r="Z25" s="255"/>
    </row>
    <row r="26" spans="1:27" ht="11.1" customHeight="1" x14ac:dyDescent="0.2">
      <c r="A26" s="293" t="s">
        <v>46</v>
      </c>
      <c r="B26" s="223"/>
      <c r="C26" s="223"/>
      <c r="D26" s="223"/>
      <c r="E26" s="223"/>
      <c r="F26" s="224"/>
      <c r="G26" s="151" t="s">
        <v>26</v>
      </c>
      <c r="H26" s="152"/>
      <c r="I26" s="96" t="s">
        <v>95</v>
      </c>
      <c r="J26" s="151" t="s">
        <v>27</v>
      </c>
      <c r="K26" s="152"/>
      <c r="L26" s="151" t="s">
        <v>26</v>
      </c>
      <c r="M26" s="152"/>
      <c r="N26" s="96" t="s">
        <v>95</v>
      </c>
      <c r="O26" s="151" t="s">
        <v>27</v>
      </c>
      <c r="P26" s="152"/>
      <c r="Q26" s="151" t="s">
        <v>26</v>
      </c>
      <c r="R26" s="152"/>
      <c r="S26" s="96" t="s">
        <v>95</v>
      </c>
      <c r="T26" s="151" t="s">
        <v>27</v>
      </c>
      <c r="U26" s="152"/>
      <c r="V26" s="151" t="s">
        <v>26</v>
      </c>
      <c r="W26" s="152"/>
      <c r="X26" s="96" t="s">
        <v>95</v>
      </c>
      <c r="Y26" s="151" t="s">
        <v>27</v>
      </c>
      <c r="Z26" s="152"/>
    </row>
    <row r="27" spans="1:27" ht="11.1" customHeight="1" x14ac:dyDescent="0.2">
      <c r="A27" s="22"/>
      <c r="B27" s="23"/>
      <c r="C27" s="23"/>
      <c r="D27" s="23"/>
      <c r="E27" s="23" t="str">
        <f>+'MMR Form - Page 1'!E27</f>
        <v>Mon</v>
      </c>
      <c r="F27" s="15">
        <v>1</v>
      </c>
      <c r="G27" s="137" t="str">
        <f ca="1">IF(OR(CELL("type",J27)="L",CELL("type",'MMR Form - Page 1'!$G27)="L"),"",IF(J27*'MMR Form - Page 1'!$G27=0,"",'MMR Form - Page 1'!$G27*J27*8.345))</f>
        <v/>
      </c>
      <c r="H27" s="138"/>
      <c r="I27" s="104"/>
      <c r="J27" s="127" t="s">
        <v>1</v>
      </c>
      <c r="K27" s="128"/>
      <c r="L27" s="137" t="str">
        <f ca="1">IF(OR(CELL("type",O27)="L",CELL("type",'MMR Form - Page 1'!$G27)="L"),"",IF(O27*'MMR Form - Page 1'!$G27=0,"",'MMR Form - Page 1'!$G27*O27*8.345))</f>
        <v/>
      </c>
      <c r="M27" s="138"/>
      <c r="N27" s="104"/>
      <c r="O27" s="127"/>
      <c r="P27" s="128"/>
      <c r="Q27" s="137" t="str">
        <f ca="1">IF(OR(CELL("type",T27)="L",CELL("type",'MMR Form - Page 1'!$G27)="L"),"",IF(T27*'MMR Form - Page 1'!$G27=0,"",'MMR Form - Page 1'!$G27*T27*8.345))</f>
        <v/>
      </c>
      <c r="R27" s="138"/>
      <c r="S27" s="104"/>
      <c r="T27" s="127"/>
      <c r="U27" s="128"/>
      <c r="V27" s="137" t="str">
        <f ca="1">IF(OR(CELL("type",Y27)="L",CELL("type",'MMR Form - Page 1'!$G27)="L"),"",IF(Y27*'MMR Form - Page 1'!$G27=0,"",'MMR Form - Page 1'!$G27*Y27*8.345))</f>
        <v/>
      </c>
      <c r="W27" s="138"/>
      <c r="X27" s="104"/>
      <c r="Y27" s="289"/>
      <c r="Z27" s="289"/>
    </row>
    <row r="28" spans="1:27" ht="11.1" customHeight="1" x14ac:dyDescent="0.2">
      <c r="A28" s="13"/>
      <c r="B28" s="14"/>
      <c r="C28" s="14"/>
      <c r="D28" s="14" t="s">
        <v>1</v>
      </c>
      <c r="E28" s="23" t="str">
        <f>+'MMR Form - Page 1'!E28</f>
        <v>Tue</v>
      </c>
      <c r="F28" s="15">
        <v>2</v>
      </c>
      <c r="G28" s="137" t="str">
        <f ca="1">IF(OR(CELL("type",J28)="L",CELL("type",'MMR Form - Page 1'!$G28)="L"),"",IF(J28*'MMR Form - Page 1'!$G28=0,"",'MMR Form - Page 1'!$G28*J28*8.345))</f>
        <v/>
      </c>
      <c r="H28" s="138"/>
      <c r="I28" s="104"/>
      <c r="J28" s="127" t="s">
        <v>1</v>
      </c>
      <c r="K28" s="128"/>
      <c r="L28" s="137" t="str">
        <f ca="1">IF(OR(CELL("type",O28)="L",CELL("type",'MMR Form - Page 1'!$G28)="L"),"",IF(O28*'MMR Form - Page 1'!$G28=0,"",'MMR Form - Page 1'!$G28*O28*8.345))</f>
        <v/>
      </c>
      <c r="M28" s="138"/>
      <c r="N28" s="104"/>
      <c r="O28" s="127"/>
      <c r="P28" s="128"/>
      <c r="Q28" s="137" t="str">
        <f ca="1">IF(OR(CELL("type",T28)="L",CELL("type",'MMR Form - Page 1'!$G28)="L"),"",IF(T28*'MMR Form - Page 1'!$G28=0,"",'MMR Form - Page 1'!$G28*T28*8.345))</f>
        <v/>
      </c>
      <c r="R28" s="138"/>
      <c r="S28" s="104"/>
      <c r="T28" s="127"/>
      <c r="U28" s="128"/>
      <c r="V28" s="137" t="str">
        <f ca="1">IF(OR(CELL("type",Y28)="L",CELL("type",'MMR Form - Page 1'!$G28)="L"),"",IF(Y28*'MMR Form - Page 1'!$G28=0,"",'MMR Form - Page 1'!$G28*Y28*8.345))</f>
        <v/>
      </c>
      <c r="W28" s="138"/>
      <c r="X28" s="104"/>
      <c r="Y28" s="289"/>
      <c r="Z28" s="289"/>
    </row>
    <row r="29" spans="1:27" ht="11.1" customHeight="1" x14ac:dyDescent="0.2">
      <c r="A29" s="13"/>
      <c r="B29" s="14"/>
      <c r="C29" s="14"/>
      <c r="D29" s="14" t="s">
        <v>1</v>
      </c>
      <c r="E29" s="23" t="str">
        <f>+'MMR Form - Page 1'!E29</f>
        <v>Wed</v>
      </c>
      <c r="F29" s="15">
        <v>3</v>
      </c>
      <c r="G29" s="137" t="str">
        <f ca="1">IF(OR(CELL("type",J29)="L",CELL("type",'MMR Form - Page 1'!$G29)="L"),"",IF(J29*'MMR Form - Page 1'!$G29=0,"",'MMR Form - Page 1'!$G29*J29*8.345))</f>
        <v/>
      </c>
      <c r="H29" s="138"/>
      <c r="I29" s="104"/>
      <c r="J29" s="127" t="s">
        <v>1</v>
      </c>
      <c r="K29" s="128"/>
      <c r="L29" s="137" t="str">
        <f ca="1">IF(OR(CELL("type",O29)="L",CELL("type",'MMR Form - Page 1'!$G29)="L"),"",IF(O29*'MMR Form - Page 1'!$G29=0,"",'MMR Form - Page 1'!$G29*O29*8.345))</f>
        <v/>
      </c>
      <c r="M29" s="138"/>
      <c r="N29" s="104"/>
      <c r="O29" s="127"/>
      <c r="P29" s="128"/>
      <c r="Q29" s="137" t="str">
        <f ca="1">IF(OR(CELL("type",T29)="L",CELL("type",'MMR Form - Page 1'!$G29)="L"),"",IF(T29*'MMR Form - Page 1'!$G29=0,"",'MMR Form - Page 1'!$G29*T29*8.345))</f>
        <v/>
      </c>
      <c r="R29" s="138"/>
      <c r="S29" s="104"/>
      <c r="T29" s="127"/>
      <c r="U29" s="128"/>
      <c r="V29" s="137" t="str">
        <f ca="1">IF(OR(CELL("type",Y29)="L",CELL("type",'MMR Form - Page 1'!$G29)="L"),"",IF(Y29*'MMR Form - Page 1'!$G29=0,"",'MMR Form - Page 1'!$G29*Y29*8.345))</f>
        <v/>
      </c>
      <c r="W29" s="138"/>
      <c r="X29" s="104"/>
      <c r="Y29" s="289"/>
      <c r="Z29" s="289"/>
    </row>
    <row r="30" spans="1:27" ht="11.1" customHeight="1" x14ac:dyDescent="0.2">
      <c r="A30" s="13"/>
      <c r="B30" s="14"/>
      <c r="C30" s="14"/>
      <c r="D30" s="14" t="s">
        <v>1</v>
      </c>
      <c r="E30" s="23" t="str">
        <f>+'MMR Form - Page 1'!E30</f>
        <v>Thu</v>
      </c>
      <c r="F30" s="15">
        <v>4</v>
      </c>
      <c r="G30" s="137" t="str">
        <f ca="1">IF(OR(CELL("type",J30)="L",CELL("type",'MMR Form - Page 1'!$G30)="L"),"",IF(J30*'MMR Form - Page 1'!$G30=0,"",'MMR Form - Page 1'!$G30*J30*8.345))</f>
        <v/>
      </c>
      <c r="H30" s="138"/>
      <c r="I30" s="104"/>
      <c r="J30" s="127" t="s">
        <v>1</v>
      </c>
      <c r="K30" s="128"/>
      <c r="L30" s="137" t="str">
        <f ca="1">IF(OR(CELL("type",O30)="L",CELL("type",'MMR Form - Page 1'!$G30)="L"),"",IF(O30*'MMR Form - Page 1'!$G30=0,"",'MMR Form - Page 1'!$G30*O30*8.345))</f>
        <v/>
      </c>
      <c r="M30" s="138"/>
      <c r="N30" s="104"/>
      <c r="O30" s="127"/>
      <c r="P30" s="128"/>
      <c r="Q30" s="137" t="str">
        <f ca="1">IF(OR(CELL("type",T30)="L",CELL("type",'MMR Form - Page 1'!$G30)="L"),"",IF(T30*'MMR Form - Page 1'!$G30=0,"",'MMR Form - Page 1'!$G30*T30*8.345))</f>
        <v/>
      </c>
      <c r="R30" s="138"/>
      <c r="S30" s="104"/>
      <c r="T30" s="127"/>
      <c r="U30" s="128"/>
      <c r="V30" s="137" t="str">
        <f ca="1">IF(OR(CELL("type",Y30)="L",CELL("type",'MMR Form - Page 1'!$G30)="L"),"",IF(Y30*'MMR Form - Page 1'!$G30=0,"",'MMR Form - Page 1'!$G30*Y30*8.345))</f>
        <v/>
      </c>
      <c r="W30" s="138"/>
      <c r="X30" s="104"/>
      <c r="Y30" s="289"/>
      <c r="Z30" s="289"/>
    </row>
    <row r="31" spans="1:27" ht="11.1" customHeight="1" x14ac:dyDescent="0.2">
      <c r="A31" s="13"/>
      <c r="B31" s="14"/>
      <c r="C31" s="14"/>
      <c r="D31" s="14" t="s">
        <v>1</v>
      </c>
      <c r="E31" s="23" t="str">
        <f>+'MMR Form - Page 1'!E31</f>
        <v>Fri</v>
      </c>
      <c r="F31" s="15">
        <v>5</v>
      </c>
      <c r="G31" s="137" t="str">
        <f ca="1">IF(OR(CELL("type",J31)="L",CELL("type",'MMR Form - Page 1'!$G31)="L"),"",IF(J31*'MMR Form - Page 1'!$G31=0,"",'MMR Form - Page 1'!$G31*J31*8.345))</f>
        <v/>
      </c>
      <c r="H31" s="138"/>
      <c r="I31" s="104"/>
      <c r="J31" s="127" t="s">
        <v>1</v>
      </c>
      <c r="K31" s="128"/>
      <c r="L31" s="137" t="str">
        <f ca="1">IF(OR(CELL("type",O31)="L",CELL("type",'MMR Form - Page 1'!$G31)="L"),"",IF(O31*'MMR Form - Page 1'!$G31=0,"",'MMR Form - Page 1'!$G31*O31*8.345))</f>
        <v/>
      </c>
      <c r="M31" s="138"/>
      <c r="N31" s="104"/>
      <c r="O31" s="127"/>
      <c r="P31" s="128"/>
      <c r="Q31" s="137" t="str">
        <f ca="1">IF(OR(CELL("type",T31)="L",CELL("type",'MMR Form - Page 1'!$G31)="L"),"",IF(T31*'MMR Form - Page 1'!$G31=0,"",'MMR Form - Page 1'!$G31*T31*8.345))</f>
        <v/>
      </c>
      <c r="R31" s="138"/>
      <c r="S31" s="104"/>
      <c r="T31" s="127"/>
      <c r="U31" s="128"/>
      <c r="V31" s="137" t="str">
        <f ca="1">IF(OR(CELL("type",Y31)="L",CELL("type",'MMR Form - Page 1'!$G31)="L"),"",IF(Y31*'MMR Form - Page 1'!$G31=0,"",'MMR Form - Page 1'!$G31*Y31*8.345))</f>
        <v/>
      </c>
      <c r="W31" s="138"/>
      <c r="X31" s="104"/>
      <c r="Y31" s="289"/>
      <c r="Z31" s="289"/>
    </row>
    <row r="32" spans="1:27" ht="11.1" customHeight="1" x14ac:dyDescent="0.2">
      <c r="A32" s="13"/>
      <c r="B32" s="14"/>
      <c r="C32" s="14"/>
      <c r="D32" s="14" t="s">
        <v>1</v>
      </c>
      <c r="E32" s="23" t="str">
        <f>+'MMR Form - Page 1'!E32</f>
        <v>Sat</v>
      </c>
      <c r="F32" s="15">
        <v>6</v>
      </c>
      <c r="G32" s="137" t="str">
        <f ca="1">IF(OR(CELL("type",J32)="L",CELL("type",'MMR Form - Page 1'!$G32)="L"),"",IF(J32*'MMR Form - Page 1'!$G32=0,"",'MMR Form - Page 1'!$G32*J32*8.345))</f>
        <v/>
      </c>
      <c r="H32" s="138"/>
      <c r="I32" s="104"/>
      <c r="J32" s="127" t="s">
        <v>1</v>
      </c>
      <c r="K32" s="128"/>
      <c r="L32" s="137" t="str">
        <f ca="1">IF(OR(CELL("type",O32)="L",CELL("type",'MMR Form - Page 1'!$G32)="L"),"",IF(O32*'MMR Form - Page 1'!$G32=0,"",'MMR Form - Page 1'!$G32*O32*8.345))</f>
        <v/>
      </c>
      <c r="M32" s="138"/>
      <c r="N32" s="104"/>
      <c r="O32" s="127"/>
      <c r="P32" s="128"/>
      <c r="Q32" s="137" t="str">
        <f ca="1">IF(OR(CELL("type",T32)="L",CELL("type",'MMR Form - Page 1'!$G32)="L"),"",IF(T32*'MMR Form - Page 1'!$G32=0,"",'MMR Form - Page 1'!$G32*T32*8.345))</f>
        <v/>
      </c>
      <c r="R32" s="138"/>
      <c r="S32" s="104"/>
      <c r="T32" s="127"/>
      <c r="U32" s="128"/>
      <c r="V32" s="137" t="str">
        <f ca="1">IF(OR(CELL("type",Y32)="L",CELL("type",'MMR Form - Page 1'!$G32)="L"),"",IF(Y32*'MMR Form - Page 1'!$G32=0,"",'MMR Form - Page 1'!$G32*Y32*8.345))</f>
        <v/>
      </c>
      <c r="W32" s="138"/>
      <c r="X32" s="104"/>
      <c r="Y32" s="289"/>
      <c r="Z32" s="289"/>
    </row>
    <row r="33" spans="1:26" ht="11.1" customHeight="1" x14ac:dyDescent="0.2">
      <c r="A33" s="13"/>
      <c r="B33" s="14"/>
      <c r="C33" s="14"/>
      <c r="D33" s="14" t="s">
        <v>1</v>
      </c>
      <c r="E33" s="23" t="str">
        <f>+'MMR Form - Page 1'!E33</f>
        <v>Sun</v>
      </c>
      <c r="F33" s="15">
        <v>7</v>
      </c>
      <c r="G33" s="137" t="str">
        <f ca="1">IF(OR(CELL("type",J33)="L",CELL("type",'MMR Form - Page 1'!$G33)="L"),"",IF(J33*'MMR Form - Page 1'!$G33=0,"",'MMR Form - Page 1'!$G33*J33*8.345))</f>
        <v/>
      </c>
      <c r="H33" s="138"/>
      <c r="I33" s="104"/>
      <c r="J33" s="127" t="s">
        <v>1</v>
      </c>
      <c r="K33" s="128"/>
      <c r="L33" s="137" t="str">
        <f ca="1">IF(OR(CELL("type",O33)="L",CELL("type",'MMR Form - Page 1'!$G33)="L"),"",IF(O33*'MMR Form - Page 1'!$G33=0,"",'MMR Form - Page 1'!$G33*O33*8.345))</f>
        <v/>
      </c>
      <c r="M33" s="138"/>
      <c r="N33" s="104"/>
      <c r="O33" s="127"/>
      <c r="P33" s="128"/>
      <c r="Q33" s="137" t="str">
        <f ca="1">IF(OR(CELL("type",T33)="L",CELL("type",'MMR Form - Page 1'!$G33)="L"),"",IF(T33*'MMR Form - Page 1'!$G33=0,"",'MMR Form - Page 1'!$G33*T33*8.345))</f>
        <v/>
      </c>
      <c r="R33" s="138"/>
      <c r="S33" s="104"/>
      <c r="T33" s="127"/>
      <c r="U33" s="128"/>
      <c r="V33" s="137" t="str">
        <f ca="1">IF(OR(CELL("type",Y33)="L",CELL("type",'MMR Form - Page 1'!$G33)="L"),"",IF(Y33*'MMR Form - Page 1'!$G33=0,"",'MMR Form - Page 1'!$G33*Y33*8.345))</f>
        <v/>
      </c>
      <c r="W33" s="138"/>
      <c r="X33" s="104"/>
      <c r="Y33" s="289"/>
      <c r="Z33" s="289"/>
    </row>
    <row r="34" spans="1:26" ht="11.1" customHeight="1" x14ac:dyDescent="0.2">
      <c r="A34" s="13"/>
      <c r="B34" s="14"/>
      <c r="C34" s="14"/>
      <c r="D34" s="14" t="s">
        <v>1</v>
      </c>
      <c r="E34" s="23" t="str">
        <f>+'MMR Form - Page 1'!E34</f>
        <v>Mon</v>
      </c>
      <c r="F34" s="15">
        <v>8</v>
      </c>
      <c r="G34" s="137" t="str">
        <f ca="1">IF(OR(CELL("type",J34)="L",CELL("type",'MMR Form - Page 1'!$G34)="L"),"",IF(J34*'MMR Form - Page 1'!$G34=0,"",'MMR Form - Page 1'!$G34*J34*8.345))</f>
        <v/>
      </c>
      <c r="H34" s="138"/>
      <c r="I34" s="104"/>
      <c r="J34" s="127" t="s">
        <v>1</v>
      </c>
      <c r="K34" s="128"/>
      <c r="L34" s="137" t="str">
        <f ca="1">IF(OR(CELL("type",O34)="L",CELL("type",'MMR Form - Page 1'!$G34)="L"),"",IF(O34*'MMR Form - Page 1'!$G34=0,"",'MMR Form - Page 1'!$G34*O34*8.345))</f>
        <v/>
      </c>
      <c r="M34" s="138"/>
      <c r="N34" s="104"/>
      <c r="O34" s="127"/>
      <c r="P34" s="128"/>
      <c r="Q34" s="137" t="str">
        <f ca="1">IF(OR(CELL("type",T34)="L",CELL("type",'MMR Form - Page 1'!$G34)="L"),"",IF(T34*'MMR Form - Page 1'!$G34=0,"",'MMR Form - Page 1'!$G34*T34*8.345))</f>
        <v/>
      </c>
      <c r="R34" s="138"/>
      <c r="S34" s="104"/>
      <c r="T34" s="127"/>
      <c r="U34" s="128"/>
      <c r="V34" s="137" t="str">
        <f ca="1">IF(OR(CELL("type",Y34)="L",CELL("type",'MMR Form - Page 1'!$G34)="L"),"",IF(Y34*'MMR Form - Page 1'!$G34=0,"",'MMR Form - Page 1'!$G34*Y34*8.345))</f>
        <v/>
      </c>
      <c r="W34" s="138"/>
      <c r="X34" s="104"/>
      <c r="Y34" s="127"/>
      <c r="Z34" s="128"/>
    </row>
    <row r="35" spans="1:26" ht="11.1" customHeight="1" x14ac:dyDescent="0.2">
      <c r="A35" s="13"/>
      <c r="B35" s="14"/>
      <c r="C35" s="14"/>
      <c r="D35" s="14" t="s">
        <v>1</v>
      </c>
      <c r="E35" s="23" t="str">
        <f>+'MMR Form - Page 1'!E35</f>
        <v>Tue</v>
      </c>
      <c r="F35" s="15">
        <v>9</v>
      </c>
      <c r="G35" s="137" t="str">
        <f ca="1">IF(OR(CELL("type",J35)="L",CELL("type",'MMR Form - Page 1'!$G35)="L"),"",IF(J35*'MMR Form - Page 1'!$G35=0,"",'MMR Form - Page 1'!$G35*J35*8.345))</f>
        <v/>
      </c>
      <c r="H35" s="138"/>
      <c r="I35" s="104"/>
      <c r="J35" s="127" t="s">
        <v>1</v>
      </c>
      <c r="K35" s="128"/>
      <c r="L35" s="137" t="str">
        <f ca="1">IF(OR(CELL("type",O35)="L",CELL("type",'MMR Form - Page 1'!$G35)="L"),"",IF(O35*'MMR Form - Page 1'!$G35=0,"",'MMR Form - Page 1'!$G35*O35*8.345))</f>
        <v/>
      </c>
      <c r="M35" s="138"/>
      <c r="N35" s="104"/>
      <c r="O35" s="127"/>
      <c r="P35" s="128"/>
      <c r="Q35" s="137" t="str">
        <f ca="1">IF(OR(CELL("type",T35)="L",CELL("type",'MMR Form - Page 1'!$G35)="L"),"",IF(T35*'MMR Form - Page 1'!$G35=0,"",'MMR Form - Page 1'!$G35*T35*8.345))</f>
        <v/>
      </c>
      <c r="R35" s="138"/>
      <c r="S35" s="104"/>
      <c r="T35" s="127"/>
      <c r="U35" s="128"/>
      <c r="V35" s="137" t="str">
        <f ca="1">IF(OR(CELL("type",Y35)="L",CELL("type",'MMR Form - Page 1'!$G35)="L"),"",IF(Y35*'MMR Form - Page 1'!$G35=0,"",'MMR Form - Page 1'!$G35*Y35*8.345))</f>
        <v/>
      </c>
      <c r="W35" s="138"/>
      <c r="X35" s="104"/>
      <c r="Y35" s="127"/>
      <c r="Z35" s="128"/>
    </row>
    <row r="36" spans="1:26" ht="11.1" customHeight="1" x14ac:dyDescent="0.2">
      <c r="A36" s="13"/>
      <c r="B36" s="14"/>
      <c r="C36" s="14"/>
      <c r="D36" s="14" t="s">
        <v>1</v>
      </c>
      <c r="E36" s="23" t="str">
        <f>+'MMR Form - Page 1'!E36</f>
        <v>Wed</v>
      </c>
      <c r="F36" s="15">
        <v>10</v>
      </c>
      <c r="G36" s="137" t="str">
        <f ca="1">IF(OR(CELL("type",J36)="L",CELL("type",'MMR Form - Page 1'!$G36)="L"),"",IF(J36*'MMR Form - Page 1'!$G36=0,"",'MMR Form - Page 1'!$G36*J36*8.345))</f>
        <v/>
      </c>
      <c r="H36" s="138"/>
      <c r="I36" s="104"/>
      <c r="J36" s="127" t="s">
        <v>1</v>
      </c>
      <c r="K36" s="128"/>
      <c r="L36" s="137" t="str">
        <f ca="1">IF(OR(CELL("type",O36)="L",CELL("type",'MMR Form - Page 1'!$G36)="L"),"",IF(O36*'MMR Form - Page 1'!$G36=0,"",'MMR Form - Page 1'!$G36*O36*8.345))</f>
        <v/>
      </c>
      <c r="M36" s="138"/>
      <c r="N36" s="104"/>
      <c r="O36" s="127"/>
      <c r="P36" s="128"/>
      <c r="Q36" s="137" t="str">
        <f ca="1">IF(OR(CELL("type",T36)="L",CELL("type",'MMR Form - Page 1'!$G36)="L"),"",IF(T36*'MMR Form - Page 1'!$G36=0,"",'MMR Form - Page 1'!$G36*T36*8.345))</f>
        <v/>
      </c>
      <c r="R36" s="138"/>
      <c r="S36" s="104"/>
      <c r="T36" s="127"/>
      <c r="U36" s="128"/>
      <c r="V36" s="137" t="str">
        <f ca="1">IF(OR(CELL("type",Y36)="L",CELL("type",'MMR Form - Page 1'!$G36)="L"),"",IF(Y36*'MMR Form - Page 1'!$G36=0,"",'MMR Form - Page 1'!$G36*Y36*8.345))</f>
        <v/>
      </c>
      <c r="W36" s="138"/>
      <c r="X36" s="104"/>
      <c r="Y36" s="127"/>
      <c r="Z36" s="128"/>
    </row>
    <row r="37" spans="1:26" ht="11.1" customHeight="1" x14ac:dyDescent="0.2">
      <c r="A37" s="13"/>
      <c r="B37" s="14"/>
      <c r="C37" s="14"/>
      <c r="D37" s="14" t="s">
        <v>1</v>
      </c>
      <c r="E37" s="23" t="str">
        <f>+'MMR Form - Page 1'!E37</f>
        <v>Thu</v>
      </c>
      <c r="F37" s="15">
        <v>11</v>
      </c>
      <c r="G37" s="137" t="str">
        <f ca="1">IF(OR(CELL("type",J37)="L",CELL("type",'MMR Form - Page 1'!$G37)="L"),"",IF(J37*'MMR Form - Page 1'!$G37=0,"",'MMR Form - Page 1'!$G37*J37*8.345))</f>
        <v/>
      </c>
      <c r="H37" s="138"/>
      <c r="I37" s="104"/>
      <c r="J37" s="127" t="s">
        <v>1</v>
      </c>
      <c r="K37" s="128"/>
      <c r="L37" s="137" t="str">
        <f ca="1">IF(OR(CELL("type",O37)="L",CELL("type",'MMR Form - Page 1'!$G37)="L"),"",IF(O37*'MMR Form - Page 1'!$G37=0,"",'MMR Form - Page 1'!$G37*O37*8.345))</f>
        <v/>
      </c>
      <c r="M37" s="138"/>
      <c r="N37" s="104"/>
      <c r="O37" s="127"/>
      <c r="P37" s="128"/>
      <c r="Q37" s="137" t="str">
        <f ca="1">IF(OR(CELL("type",T37)="L",CELL("type",'MMR Form - Page 1'!$G37)="L"),"",IF(T37*'MMR Form - Page 1'!$G37=0,"",'MMR Form - Page 1'!$G37*T37*8.345))</f>
        <v/>
      </c>
      <c r="R37" s="138"/>
      <c r="S37" s="104"/>
      <c r="T37" s="127"/>
      <c r="U37" s="128"/>
      <c r="V37" s="137" t="str">
        <f ca="1">IF(OR(CELL("type",Y37)="L",CELL("type",'MMR Form - Page 1'!$G37)="L"),"",IF(Y37*'MMR Form - Page 1'!$G37=0,"",'MMR Form - Page 1'!$G37*Y37*8.345))</f>
        <v/>
      </c>
      <c r="W37" s="138"/>
      <c r="X37" s="104"/>
      <c r="Y37" s="127"/>
      <c r="Z37" s="128"/>
    </row>
    <row r="38" spans="1:26" ht="11.1" customHeight="1" x14ac:dyDescent="0.2">
      <c r="A38" s="13"/>
      <c r="B38" s="14"/>
      <c r="C38" s="14"/>
      <c r="D38" s="14" t="s">
        <v>1</v>
      </c>
      <c r="E38" s="23" t="str">
        <f>+'MMR Form - Page 1'!E38</f>
        <v>Fri</v>
      </c>
      <c r="F38" s="15">
        <v>12</v>
      </c>
      <c r="G38" s="137" t="str">
        <f ca="1">IF(OR(CELL("type",J38)="L",CELL("type",'MMR Form - Page 1'!$G38)="L"),"",IF(J38*'MMR Form - Page 1'!$G38=0,"",'MMR Form - Page 1'!$G38*J38*8.345))</f>
        <v/>
      </c>
      <c r="H38" s="138"/>
      <c r="I38" s="104"/>
      <c r="J38" s="127" t="s">
        <v>1</v>
      </c>
      <c r="K38" s="128"/>
      <c r="L38" s="137" t="str">
        <f ca="1">IF(OR(CELL("type",O38)="L",CELL("type",'MMR Form - Page 1'!$G38)="L"),"",IF(O38*'MMR Form - Page 1'!$G38=0,"",'MMR Form - Page 1'!$G38*O38*8.345))</f>
        <v/>
      </c>
      <c r="M38" s="138"/>
      <c r="N38" s="104"/>
      <c r="O38" s="127"/>
      <c r="P38" s="128"/>
      <c r="Q38" s="137" t="str">
        <f ca="1">IF(OR(CELL("type",T38)="L",CELL("type",'MMR Form - Page 1'!$G38)="L"),"",IF(T38*'MMR Form - Page 1'!$G38=0,"",'MMR Form - Page 1'!$G38*T38*8.345))</f>
        <v/>
      </c>
      <c r="R38" s="138"/>
      <c r="S38" s="104"/>
      <c r="T38" s="127"/>
      <c r="U38" s="128"/>
      <c r="V38" s="137" t="str">
        <f ca="1">IF(OR(CELL("type",Y38)="L",CELL("type",'MMR Form - Page 1'!$G38)="L"),"",IF(Y38*'MMR Form - Page 1'!$G38=0,"",'MMR Form - Page 1'!$G38*Y38*8.345))</f>
        <v/>
      </c>
      <c r="W38" s="138"/>
      <c r="X38" s="104"/>
      <c r="Y38" s="127"/>
      <c r="Z38" s="128"/>
    </row>
    <row r="39" spans="1:26" ht="11.1" customHeight="1" x14ac:dyDescent="0.2">
      <c r="A39" s="13"/>
      <c r="B39" s="14"/>
      <c r="C39" s="14"/>
      <c r="D39" s="14" t="s">
        <v>1</v>
      </c>
      <c r="E39" s="23" t="str">
        <f>+'MMR Form - Page 1'!E39</f>
        <v>Sat</v>
      </c>
      <c r="F39" s="15">
        <v>13</v>
      </c>
      <c r="G39" s="137" t="str">
        <f ca="1">IF(OR(CELL("type",J39)="L",CELL("type",'MMR Form - Page 1'!$G39)="L"),"",IF(J39*'MMR Form - Page 1'!$G39=0,"",'MMR Form - Page 1'!$G39*J39*8.345))</f>
        <v/>
      </c>
      <c r="H39" s="138"/>
      <c r="I39" s="104"/>
      <c r="J39" s="127" t="s">
        <v>1</v>
      </c>
      <c r="K39" s="128"/>
      <c r="L39" s="137" t="str">
        <f ca="1">IF(OR(CELL("type",O39)="L",CELL("type",'MMR Form - Page 1'!$G39)="L"),"",IF(O39*'MMR Form - Page 1'!$G39=0,"",'MMR Form - Page 1'!$G39*O39*8.345))</f>
        <v/>
      </c>
      <c r="M39" s="138"/>
      <c r="N39" s="104"/>
      <c r="O39" s="127"/>
      <c r="P39" s="128"/>
      <c r="Q39" s="137" t="str">
        <f ca="1">IF(OR(CELL("type",T39)="L",CELL("type",'MMR Form - Page 1'!$G39)="L"),"",IF(T39*'MMR Form - Page 1'!$G39=0,"",'MMR Form - Page 1'!$G39*T39*8.345))</f>
        <v/>
      </c>
      <c r="R39" s="138"/>
      <c r="S39" s="104"/>
      <c r="T39" s="127"/>
      <c r="U39" s="128"/>
      <c r="V39" s="137" t="str">
        <f ca="1">IF(OR(CELL("type",Y39)="L",CELL("type",'MMR Form - Page 1'!$G39)="L"),"",IF(Y39*'MMR Form - Page 1'!$G39=0,"",'MMR Form - Page 1'!$G39*Y39*8.345))</f>
        <v/>
      </c>
      <c r="W39" s="138"/>
      <c r="X39" s="104"/>
      <c r="Y39" s="127"/>
      <c r="Z39" s="128"/>
    </row>
    <row r="40" spans="1:26" ht="11.1" customHeight="1" x14ac:dyDescent="0.2">
      <c r="A40" s="13"/>
      <c r="B40" s="14"/>
      <c r="C40" s="14"/>
      <c r="D40" s="14" t="s">
        <v>1</v>
      </c>
      <c r="E40" s="23" t="str">
        <f>+'MMR Form - Page 1'!E40</f>
        <v>Sun</v>
      </c>
      <c r="F40" s="15">
        <v>14</v>
      </c>
      <c r="G40" s="137" t="str">
        <f ca="1">IF(OR(CELL("type",J40)="L",CELL("type",'MMR Form - Page 1'!$G40)="L"),"",IF(J40*'MMR Form - Page 1'!$G40=0,"",'MMR Form - Page 1'!$G40*J40*8.345))</f>
        <v/>
      </c>
      <c r="H40" s="138"/>
      <c r="I40" s="104"/>
      <c r="J40" s="127" t="s">
        <v>1</v>
      </c>
      <c r="K40" s="128"/>
      <c r="L40" s="137" t="str">
        <f ca="1">IF(OR(CELL("type",O40)="L",CELL("type",'MMR Form - Page 1'!$G40)="L"),"",IF(O40*'MMR Form - Page 1'!$G40=0,"",'MMR Form - Page 1'!$G40*O40*8.345))</f>
        <v/>
      </c>
      <c r="M40" s="138"/>
      <c r="N40" s="104"/>
      <c r="O40" s="127"/>
      <c r="P40" s="128"/>
      <c r="Q40" s="137" t="str">
        <f ca="1">IF(OR(CELL("type",T40)="L",CELL("type",'MMR Form - Page 1'!$G40)="L"),"",IF(T40*'MMR Form - Page 1'!$G40=0,"",'MMR Form - Page 1'!$G40*T40*8.345))</f>
        <v/>
      </c>
      <c r="R40" s="138"/>
      <c r="S40" s="104"/>
      <c r="T40" s="127"/>
      <c r="U40" s="128"/>
      <c r="V40" s="137" t="str">
        <f ca="1">IF(OR(CELL("type",Y40)="L",CELL("type",'MMR Form - Page 1'!$G40)="L"),"",IF(Y40*'MMR Form - Page 1'!$G40=0,"",'MMR Form - Page 1'!$G40*Y40*8.345))</f>
        <v/>
      </c>
      <c r="W40" s="138"/>
      <c r="X40" s="104"/>
      <c r="Y40" s="127"/>
      <c r="Z40" s="128"/>
    </row>
    <row r="41" spans="1:26" ht="11.1" customHeight="1" x14ac:dyDescent="0.2">
      <c r="A41" s="13"/>
      <c r="B41" s="14"/>
      <c r="C41" s="14"/>
      <c r="D41" s="14" t="s">
        <v>1</v>
      </c>
      <c r="E41" s="23" t="str">
        <f>+'MMR Form - Page 1'!E41</f>
        <v>Mon</v>
      </c>
      <c r="F41" s="15">
        <v>15</v>
      </c>
      <c r="G41" s="137" t="str">
        <f ca="1">IF(OR(CELL("type",J41)="L",CELL("type",'MMR Form - Page 1'!$G41)="L"),"",IF(J41*'MMR Form - Page 1'!$G41=0,"",'MMR Form - Page 1'!$G41*J41*8.345))</f>
        <v/>
      </c>
      <c r="H41" s="138"/>
      <c r="I41" s="104"/>
      <c r="J41" s="127" t="s">
        <v>1</v>
      </c>
      <c r="K41" s="128"/>
      <c r="L41" s="137" t="str">
        <f ca="1">IF(OR(CELL("type",O41)="L",CELL("type",'MMR Form - Page 1'!$G41)="L"),"",IF(O41*'MMR Form - Page 1'!$G41=0,"",'MMR Form - Page 1'!$G41*O41*8.345))</f>
        <v/>
      </c>
      <c r="M41" s="138"/>
      <c r="N41" s="104"/>
      <c r="O41" s="127"/>
      <c r="P41" s="128"/>
      <c r="Q41" s="137" t="str">
        <f ca="1">IF(OR(CELL("type",T41)="L",CELL("type",'MMR Form - Page 1'!$G41)="L"),"",IF(T41*'MMR Form - Page 1'!$G41=0,"",'MMR Form - Page 1'!$G41*T41*8.345))</f>
        <v/>
      </c>
      <c r="R41" s="138"/>
      <c r="S41" s="104"/>
      <c r="T41" s="127"/>
      <c r="U41" s="128"/>
      <c r="V41" s="137" t="str">
        <f ca="1">IF(OR(CELL("type",Y41)="L",CELL("type",'MMR Form - Page 1'!$G41)="L"),"",IF(Y41*'MMR Form - Page 1'!$G41=0,"",'MMR Form - Page 1'!$G41*Y41*8.345))</f>
        <v/>
      </c>
      <c r="W41" s="138"/>
      <c r="X41" s="104"/>
      <c r="Y41" s="127"/>
      <c r="Z41" s="128"/>
    </row>
    <row r="42" spans="1:26" ht="11.1" customHeight="1" x14ac:dyDescent="0.2">
      <c r="A42" s="13"/>
      <c r="B42" s="14"/>
      <c r="C42" s="14"/>
      <c r="D42" s="14" t="s">
        <v>1</v>
      </c>
      <c r="E42" s="23" t="str">
        <f>+'MMR Form - Page 1'!E42</f>
        <v>Tue</v>
      </c>
      <c r="F42" s="15">
        <v>16</v>
      </c>
      <c r="G42" s="137" t="str">
        <f ca="1">IF(OR(CELL("type",J42)="L",CELL("type",'MMR Form - Page 1'!$G42)="L"),"",IF(J42*'MMR Form - Page 1'!$G42=0,"",'MMR Form - Page 1'!$G42*J42*8.345))</f>
        <v/>
      </c>
      <c r="H42" s="138"/>
      <c r="I42" s="104"/>
      <c r="J42" s="127" t="s">
        <v>1</v>
      </c>
      <c r="K42" s="128"/>
      <c r="L42" s="137" t="str">
        <f ca="1">IF(OR(CELL("type",O42)="L",CELL("type",'MMR Form - Page 1'!$G42)="L"),"",IF(O42*'MMR Form - Page 1'!$G42=0,"",'MMR Form - Page 1'!$G42*O42*8.345))</f>
        <v/>
      </c>
      <c r="M42" s="138"/>
      <c r="N42" s="104"/>
      <c r="O42" s="127"/>
      <c r="P42" s="128"/>
      <c r="Q42" s="137" t="str">
        <f ca="1">IF(OR(CELL("type",T42)="L",CELL("type",'MMR Form - Page 1'!$G42)="L"),"",IF(T42*'MMR Form - Page 1'!$G42=0,"",'MMR Form - Page 1'!$G42*T42*8.345))</f>
        <v/>
      </c>
      <c r="R42" s="138"/>
      <c r="S42" s="104"/>
      <c r="T42" s="127"/>
      <c r="U42" s="128"/>
      <c r="V42" s="137" t="str">
        <f ca="1">IF(OR(CELL("type",Y42)="L",CELL("type",'MMR Form - Page 1'!$G42)="L"),"",IF(Y42*'MMR Form - Page 1'!$G42=0,"",'MMR Form - Page 1'!$G42*Y42*8.345))</f>
        <v/>
      </c>
      <c r="W42" s="138"/>
      <c r="X42" s="104"/>
      <c r="Y42" s="127"/>
      <c r="Z42" s="128"/>
    </row>
    <row r="43" spans="1:26" ht="11.1" customHeight="1" x14ac:dyDescent="0.2">
      <c r="A43" s="13"/>
      <c r="B43" s="14"/>
      <c r="C43" s="14"/>
      <c r="D43" s="14" t="s">
        <v>1</v>
      </c>
      <c r="E43" s="23" t="str">
        <f>+'MMR Form - Page 1'!E43</f>
        <v>Wed</v>
      </c>
      <c r="F43" s="15">
        <v>17</v>
      </c>
      <c r="G43" s="137" t="str">
        <f ca="1">IF(OR(CELL("type",J43)="L",CELL("type",'MMR Form - Page 1'!$G43)="L"),"",IF(J43*'MMR Form - Page 1'!$G43=0,"",'MMR Form - Page 1'!$G43*J43*8.345))</f>
        <v/>
      </c>
      <c r="H43" s="138"/>
      <c r="I43" s="104"/>
      <c r="J43" s="127" t="s">
        <v>1</v>
      </c>
      <c r="K43" s="128"/>
      <c r="L43" s="137" t="str">
        <f ca="1">IF(OR(CELL("type",O43)="L",CELL("type",'MMR Form - Page 1'!$G43)="L"),"",IF(O43*'MMR Form - Page 1'!$G43=0,"",'MMR Form - Page 1'!$G43*O43*8.345))</f>
        <v/>
      </c>
      <c r="M43" s="138"/>
      <c r="N43" s="104"/>
      <c r="O43" s="127"/>
      <c r="P43" s="128"/>
      <c r="Q43" s="137" t="str">
        <f ca="1">IF(OR(CELL("type",T43)="L",CELL("type",'MMR Form - Page 1'!$G43)="L"),"",IF(T43*'MMR Form - Page 1'!$G43=0,"",'MMR Form - Page 1'!$G43*T43*8.345))</f>
        <v/>
      </c>
      <c r="R43" s="138"/>
      <c r="S43" s="104"/>
      <c r="T43" s="127"/>
      <c r="U43" s="128"/>
      <c r="V43" s="137" t="str">
        <f ca="1">IF(OR(CELL("type",Y43)="L",CELL("type",'MMR Form - Page 1'!$G43)="L"),"",IF(Y43*'MMR Form - Page 1'!$G43=0,"",'MMR Form - Page 1'!$G43*Y43*8.345))</f>
        <v/>
      </c>
      <c r="W43" s="138"/>
      <c r="X43" s="104"/>
      <c r="Y43" s="127"/>
      <c r="Z43" s="128"/>
    </row>
    <row r="44" spans="1:26" ht="11.1" customHeight="1" x14ac:dyDescent="0.2">
      <c r="A44" s="13"/>
      <c r="B44" s="14"/>
      <c r="C44" s="14"/>
      <c r="D44" s="14" t="s">
        <v>1</v>
      </c>
      <c r="E44" s="23" t="str">
        <f>+'MMR Form - Page 1'!E44</f>
        <v>Thu</v>
      </c>
      <c r="F44" s="15">
        <v>18</v>
      </c>
      <c r="G44" s="137" t="str">
        <f ca="1">IF(OR(CELL("type",J44)="L",CELL("type",'MMR Form - Page 1'!$G44)="L"),"",IF(J44*'MMR Form - Page 1'!$G44=0,"",'MMR Form - Page 1'!$G44*J44*8.345))</f>
        <v/>
      </c>
      <c r="H44" s="138"/>
      <c r="I44" s="104"/>
      <c r="J44" s="127" t="s">
        <v>1</v>
      </c>
      <c r="K44" s="128"/>
      <c r="L44" s="137" t="str">
        <f ca="1">IF(OR(CELL("type",O44)="L",CELL("type",'MMR Form - Page 1'!$G44)="L"),"",IF(O44*'MMR Form - Page 1'!$G44=0,"",'MMR Form - Page 1'!$G44*O44*8.345))</f>
        <v/>
      </c>
      <c r="M44" s="138"/>
      <c r="N44" s="104"/>
      <c r="O44" s="127"/>
      <c r="P44" s="128"/>
      <c r="Q44" s="137" t="str">
        <f ca="1">IF(OR(CELL("type",T44)="L",CELL("type",'MMR Form - Page 1'!$G44)="L"),"",IF(T44*'MMR Form - Page 1'!$G44=0,"",'MMR Form - Page 1'!$G44*T44*8.345))</f>
        <v/>
      </c>
      <c r="R44" s="138"/>
      <c r="S44" s="104"/>
      <c r="T44" s="127"/>
      <c r="U44" s="128"/>
      <c r="V44" s="137" t="str">
        <f ca="1">IF(OR(CELL("type",Y44)="L",CELL("type",'MMR Form - Page 1'!$G44)="L"),"",IF(Y44*'MMR Form - Page 1'!$G44=0,"",'MMR Form - Page 1'!$G44*Y44*8.345))</f>
        <v/>
      </c>
      <c r="W44" s="138"/>
      <c r="X44" s="104"/>
      <c r="Y44" s="127"/>
      <c r="Z44" s="128"/>
    </row>
    <row r="45" spans="1:26" ht="11.1" customHeight="1" x14ac:dyDescent="0.2">
      <c r="A45" s="13"/>
      <c r="B45" s="14"/>
      <c r="C45" s="14"/>
      <c r="D45" s="14" t="s">
        <v>1</v>
      </c>
      <c r="E45" s="23" t="str">
        <f>+'MMR Form - Page 1'!E45</f>
        <v>Fri</v>
      </c>
      <c r="F45" s="15">
        <v>19</v>
      </c>
      <c r="G45" s="137" t="str">
        <f ca="1">IF(OR(CELL("type",J45)="L",CELL("type",'MMR Form - Page 1'!$G45)="L"),"",IF(J45*'MMR Form - Page 1'!$G45=0,"",'MMR Form - Page 1'!$G45*J45*8.345))</f>
        <v/>
      </c>
      <c r="H45" s="138"/>
      <c r="I45" s="104"/>
      <c r="J45" s="127" t="s">
        <v>1</v>
      </c>
      <c r="K45" s="128"/>
      <c r="L45" s="137" t="str">
        <f ca="1">IF(OR(CELL("type",O45)="L",CELL("type",'MMR Form - Page 1'!$G45)="L"),"",IF(O45*'MMR Form - Page 1'!$G45=0,"",'MMR Form - Page 1'!$G45*O45*8.345))</f>
        <v/>
      </c>
      <c r="M45" s="138"/>
      <c r="N45" s="104"/>
      <c r="O45" s="127"/>
      <c r="P45" s="128"/>
      <c r="Q45" s="137" t="str">
        <f ca="1">IF(OR(CELL("type",T45)="L",CELL("type",'MMR Form - Page 1'!$G45)="L"),"",IF(T45*'MMR Form - Page 1'!$G45=0,"",'MMR Form - Page 1'!$G45*T45*8.345))</f>
        <v/>
      </c>
      <c r="R45" s="138"/>
      <c r="S45" s="104"/>
      <c r="T45" s="127"/>
      <c r="U45" s="128"/>
      <c r="V45" s="137" t="str">
        <f ca="1">IF(OR(CELL("type",Y45)="L",CELL("type",'MMR Form - Page 1'!$G45)="L"),"",IF(Y45*'MMR Form - Page 1'!$G45=0,"",'MMR Form - Page 1'!$G45*Y45*8.345))</f>
        <v/>
      </c>
      <c r="W45" s="138"/>
      <c r="X45" s="104"/>
      <c r="Y45" s="127"/>
      <c r="Z45" s="128"/>
    </row>
    <row r="46" spans="1:26" ht="11.1" customHeight="1" x14ac:dyDescent="0.2">
      <c r="A46" s="13"/>
      <c r="B46" s="14"/>
      <c r="C46" s="14"/>
      <c r="D46" s="14" t="s">
        <v>1</v>
      </c>
      <c r="E46" s="23" t="str">
        <f>+'MMR Form - Page 1'!E46</f>
        <v>Sat</v>
      </c>
      <c r="F46" s="15">
        <v>20</v>
      </c>
      <c r="G46" s="137" t="str">
        <f ca="1">IF(OR(CELL("type",J46)="L",CELL("type",'MMR Form - Page 1'!$G46)="L"),"",IF(J46*'MMR Form - Page 1'!$G46=0,"",'MMR Form - Page 1'!$G46*J46*8.345))</f>
        <v/>
      </c>
      <c r="H46" s="138"/>
      <c r="I46" s="104"/>
      <c r="J46" s="127" t="s">
        <v>1</v>
      </c>
      <c r="K46" s="128"/>
      <c r="L46" s="137" t="str">
        <f ca="1">IF(OR(CELL("type",O46)="L",CELL("type",'MMR Form - Page 1'!$G46)="L"),"",IF(O46*'MMR Form - Page 1'!$G46=0,"",'MMR Form - Page 1'!$G46*O46*8.345))</f>
        <v/>
      </c>
      <c r="M46" s="138"/>
      <c r="N46" s="104"/>
      <c r="O46" s="127"/>
      <c r="P46" s="128"/>
      <c r="Q46" s="137" t="str">
        <f ca="1">IF(OR(CELL("type",T46)="L",CELL("type",'MMR Form - Page 1'!$G46)="L"),"",IF(T46*'MMR Form - Page 1'!$G46=0,"",'MMR Form - Page 1'!$G46*T46*8.345))</f>
        <v/>
      </c>
      <c r="R46" s="138"/>
      <c r="S46" s="104"/>
      <c r="T46" s="127"/>
      <c r="U46" s="128"/>
      <c r="V46" s="137" t="str">
        <f ca="1">IF(OR(CELL("type",Y46)="L",CELL("type",'MMR Form - Page 1'!$G46)="L"),"",IF(Y46*'MMR Form - Page 1'!$G46=0,"",'MMR Form - Page 1'!$G46*Y46*8.345))</f>
        <v/>
      </c>
      <c r="W46" s="138"/>
      <c r="X46" s="104"/>
      <c r="Y46" s="127"/>
      <c r="Z46" s="128"/>
    </row>
    <row r="47" spans="1:26" ht="11.1" customHeight="1" x14ac:dyDescent="0.2">
      <c r="A47" s="13"/>
      <c r="B47" s="14"/>
      <c r="C47" s="14"/>
      <c r="D47" s="14" t="s">
        <v>1</v>
      </c>
      <c r="E47" s="23" t="str">
        <f>+'MMR Form - Page 1'!E47</f>
        <v>Sun</v>
      </c>
      <c r="F47" s="15">
        <v>21</v>
      </c>
      <c r="G47" s="137" t="str">
        <f ca="1">IF(OR(CELL("type",J47)="L",CELL("type",'MMR Form - Page 1'!$G47)="L"),"",IF(J47*'MMR Form - Page 1'!$G47=0,"",'MMR Form - Page 1'!$G47*J47*8.345))</f>
        <v/>
      </c>
      <c r="H47" s="138"/>
      <c r="I47" s="104"/>
      <c r="J47" s="127" t="s">
        <v>1</v>
      </c>
      <c r="K47" s="128"/>
      <c r="L47" s="137" t="str">
        <f ca="1">IF(OR(CELL("type",O47)="L",CELL("type",'MMR Form - Page 1'!$G47)="L"),"",IF(O47*'MMR Form - Page 1'!$G47=0,"",'MMR Form - Page 1'!$G47*O47*8.345))</f>
        <v/>
      </c>
      <c r="M47" s="138"/>
      <c r="N47" s="104"/>
      <c r="O47" s="127"/>
      <c r="P47" s="128"/>
      <c r="Q47" s="137" t="str">
        <f ca="1">IF(OR(CELL("type",T47)="L",CELL("type",'MMR Form - Page 1'!$G47)="L"),"",IF(T47*'MMR Form - Page 1'!$G47=0,"",'MMR Form - Page 1'!$G47*T47*8.345))</f>
        <v/>
      </c>
      <c r="R47" s="138"/>
      <c r="S47" s="104"/>
      <c r="T47" s="127"/>
      <c r="U47" s="128"/>
      <c r="V47" s="137" t="str">
        <f ca="1">IF(OR(CELL("type",Y47)="L",CELL("type",'MMR Form - Page 1'!$G47)="L"),"",IF(Y47*'MMR Form - Page 1'!$G47=0,"",'MMR Form - Page 1'!$G47*Y47*8.345))</f>
        <v/>
      </c>
      <c r="W47" s="138"/>
      <c r="X47" s="104"/>
      <c r="Y47" s="127"/>
      <c r="Z47" s="128"/>
    </row>
    <row r="48" spans="1:26" ht="11.1" customHeight="1" x14ac:dyDescent="0.2">
      <c r="A48" s="13"/>
      <c r="B48" s="14"/>
      <c r="C48" s="14"/>
      <c r="D48" s="14" t="s">
        <v>1</v>
      </c>
      <c r="E48" s="23" t="str">
        <f>+'MMR Form - Page 1'!E48</f>
        <v>Mon</v>
      </c>
      <c r="F48" s="15">
        <v>22</v>
      </c>
      <c r="G48" s="137" t="str">
        <f ca="1">IF(OR(CELL("type",J48)="L",CELL("type",'MMR Form - Page 1'!$G48)="L"),"",IF(J48*'MMR Form - Page 1'!$G48=0,"",'MMR Form - Page 1'!$G48*J48*8.345))</f>
        <v/>
      </c>
      <c r="H48" s="138"/>
      <c r="I48" s="104"/>
      <c r="J48" s="127" t="s">
        <v>1</v>
      </c>
      <c r="K48" s="128"/>
      <c r="L48" s="137" t="str">
        <f ca="1">IF(OR(CELL("type",O48)="L",CELL("type",'MMR Form - Page 1'!$G48)="L"),"",IF(O48*'MMR Form - Page 1'!$G48=0,"",'MMR Form - Page 1'!$G48*O48*8.345))</f>
        <v/>
      </c>
      <c r="M48" s="138"/>
      <c r="N48" s="104"/>
      <c r="O48" s="127"/>
      <c r="P48" s="128"/>
      <c r="Q48" s="137" t="str">
        <f ca="1">IF(OR(CELL("type",T48)="L",CELL("type",'MMR Form - Page 1'!$G48)="L"),"",IF(T48*'MMR Form - Page 1'!$G48=0,"",'MMR Form - Page 1'!$G48*T48*8.345))</f>
        <v/>
      </c>
      <c r="R48" s="138"/>
      <c r="S48" s="104"/>
      <c r="T48" s="127"/>
      <c r="U48" s="128"/>
      <c r="V48" s="137" t="str">
        <f ca="1">IF(OR(CELL("type",Y48)="L",CELL("type",'MMR Form - Page 1'!$G48)="L"),"",IF(Y48*'MMR Form - Page 1'!$G48=0,"",'MMR Form - Page 1'!$G48*Y48*8.345))</f>
        <v/>
      </c>
      <c r="W48" s="138"/>
      <c r="X48" s="104"/>
      <c r="Y48" s="127"/>
      <c r="Z48" s="128"/>
    </row>
    <row r="49" spans="1:26" ht="11.1" customHeight="1" x14ac:dyDescent="0.2">
      <c r="A49" s="13"/>
      <c r="B49" s="14"/>
      <c r="C49" s="14"/>
      <c r="D49" s="14" t="s">
        <v>1</v>
      </c>
      <c r="E49" s="23" t="str">
        <f>+'MMR Form - Page 1'!E49</f>
        <v>Tue</v>
      </c>
      <c r="F49" s="15">
        <v>23</v>
      </c>
      <c r="G49" s="137" t="str">
        <f ca="1">IF(OR(CELL("type",J49)="L",CELL("type",'MMR Form - Page 1'!$G49)="L"),"",IF(J49*'MMR Form - Page 1'!$G49=0,"",'MMR Form - Page 1'!$G49*J49*8.345))</f>
        <v/>
      </c>
      <c r="H49" s="138"/>
      <c r="I49" s="104"/>
      <c r="J49" s="127" t="s">
        <v>1</v>
      </c>
      <c r="K49" s="128"/>
      <c r="L49" s="137" t="str">
        <f ca="1">IF(OR(CELL("type",O49)="L",CELL("type",'MMR Form - Page 1'!$G49)="L"),"",IF(O49*'MMR Form - Page 1'!$G49=0,"",'MMR Form - Page 1'!$G49*O49*8.345))</f>
        <v/>
      </c>
      <c r="M49" s="138"/>
      <c r="N49" s="104"/>
      <c r="O49" s="127"/>
      <c r="P49" s="128"/>
      <c r="Q49" s="137" t="str">
        <f ca="1">IF(OR(CELL("type",T49)="L",CELL("type",'MMR Form - Page 1'!$G49)="L"),"",IF(T49*'MMR Form - Page 1'!$G49=0,"",'MMR Form - Page 1'!$G49*T49*8.345))</f>
        <v/>
      </c>
      <c r="R49" s="138"/>
      <c r="S49" s="104"/>
      <c r="T49" s="127"/>
      <c r="U49" s="128"/>
      <c r="V49" s="137" t="str">
        <f ca="1">IF(OR(CELL("type",Y49)="L",CELL("type",'MMR Form - Page 1'!$G49)="L"),"",IF(Y49*'MMR Form - Page 1'!$G49=0,"",'MMR Form - Page 1'!$G49*Y49*8.345))</f>
        <v/>
      </c>
      <c r="W49" s="138"/>
      <c r="X49" s="104"/>
      <c r="Y49" s="127"/>
      <c r="Z49" s="128"/>
    </row>
    <row r="50" spans="1:26" ht="11.1" customHeight="1" x14ac:dyDescent="0.2">
      <c r="A50" s="13"/>
      <c r="B50" s="14"/>
      <c r="C50" s="14"/>
      <c r="D50" s="14" t="s">
        <v>1</v>
      </c>
      <c r="E50" s="23" t="str">
        <f>+'MMR Form - Page 1'!E50</f>
        <v>Wed</v>
      </c>
      <c r="F50" s="15">
        <v>24</v>
      </c>
      <c r="G50" s="137" t="str">
        <f ca="1">IF(OR(CELL("type",J50)="L",CELL("type",'MMR Form - Page 1'!$G50)="L"),"",IF(J50*'MMR Form - Page 1'!$G50=0,"",'MMR Form - Page 1'!$G50*J50*8.345))</f>
        <v/>
      </c>
      <c r="H50" s="138"/>
      <c r="I50" s="104"/>
      <c r="J50" s="127" t="s">
        <v>1</v>
      </c>
      <c r="K50" s="128"/>
      <c r="L50" s="137" t="str">
        <f ca="1">IF(OR(CELL("type",O50)="L",CELL("type",'MMR Form - Page 1'!$G50)="L"),"",IF(O50*'MMR Form - Page 1'!$G50=0,"",'MMR Form - Page 1'!$G50*O50*8.345))</f>
        <v/>
      </c>
      <c r="M50" s="138"/>
      <c r="N50" s="104"/>
      <c r="O50" s="127"/>
      <c r="P50" s="128"/>
      <c r="Q50" s="137" t="str">
        <f ca="1">IF(OR(CELL("type",T50)="L",CELL("type",'MMR Form - Page 1'!$G50)="L"),"",IF(T50*'MMR Form - Page 1'!$G50=0,"",'MMR Form - Page 1'!$G50*T50*8.345))</f>
        <v/>
      </c>
      <c r="R50" s="138"/>
      <c r="S50" s="104"/>
      <c r="T50" s="127"/>
      <c r="U50" s="128"/>
      <c r="V50" s="137" t="str">
        <f ca="1">IF(OR(CELL("type",Y50)="L",CELL("type",'MMR Form - Page 1'!$G50)="L"),"",IF(Y50*'MMR Form - Page 1'!$G50=0,"",'MMR Form - Page 1'!$G50*Y50*8.345))</f>
        <v/>
      </c>
      <c r="W50" s="138"/>
      <c r="X50" s="104"/>
      <c r="Y50" s="127"/>
      <c r="Z50" s="128"/>
    </row>
    <row r="51" spans="1:26" ht="11.1" customHeight="1" x14ac:dyDescent="0.2">
      <c r="A51" s="13"/>
      <c r="B51" s="14"/>
      <c r="C51" s="14"/>
      <c r="D51" s="14" t="s">
        <v>1</v>
      </c>
      <c r="E51" s="23" t="str">
        <f>+'MMR Form - Page 1'!E51</f>
        <v>Thu</v>
      </c>
      <c r="F51" s="15">
        <v>25</v>
      </c>
      <c r="G51" s="137" t="str">
        <f ca="1">IF(OR(CELL("type",J51)="L",CELL("type",'MMR Form - Page 1'!$G51)="L"),"",IF(J51*'MMR Form - Page 1'!$G51=0,"",'MMR Form - Page 1'!$G51*J51*8.345))</f>
        <v/>
      </c>
      <c r="H51" s="138"/>
      <c r="I51" s="104"/>
      <c r="J51" s="127" t="s">
        <v>1</v>
      </c>
      <c r="K51" s="128"/>
      <c r="L51" s="137" t="str">
        <f ca="1">IF(OR(CELL("type",O51)="L",CELL("type",'MMR Form - Page 1'!$G51)="L"),"",IF(O51*'MMR Form - Page 1'!$G51=0,"",'MMR Form - Page 1'!$G51*O51*8.345))</f>
        <v/>
      </c>
      <c r="M51" s="138"/>
      <c r="N51" s="104"/>
      <c r="O51" s="127"/>
      <c r="P51" s="128"/>
      <c r="Q51" s="137" t="str">
        <f ca="1">IF(OR(CELL("type",T51)="L",CELL("type",'MMR Form - Page 1'!$G51)="L"),"",IF(T51*'MMR Form - Page 1'!$G51=0,"",'MMR Form - Page 1'!$G51*T51*8.345))</f>
        <v/>
      </c>
      <c r="R51" s="138"/>
      <c r="S51" s="104"/>
      <c r="T51" s="127"/>
      <c r="U51" s="128"/>
      <c r="V51" s="137" t="str">
        <f ca="1">IF(OR(CELL("type",Y51)="L",CELL("type",'MMR Form - Page 1'!$G51)="L"),"",IF(Y51*'MMR Form - Page 1'!$G51=0,"",'MMR Form - Page 1'!$G51*Y51*8.345))</f>
        <v/>
      </c>
      <c r="W51" s="138"/>
      <c r="X51" s="104"/>
      <c r="Y51" s="127"/>
      <c r="Z51" s="128"/>
    </row>
    <row r="52" spans="1:26" ht="11.1" customHeight="1" x14ac:dyDescent="0.2">
      <c r="A52" s="13"/>
      <c r="B52" s="14"/>
      <c r="C52" s="14"/>
      <c r="D52" s="14" t="s">
        <v>1</v>
      </c>
      <c r="E52" s="23" t="str">
        <f>+'MMR Form - Page 1'!E52</f>
        <v>Fri</v>
      </c>
      <c r="F52" s="15">
        <v>26</v>
      </c>
      <c r="G52" s="137" t="str">
        <f ca="1">IF(OR(CELL("type",J52)="L",CELL("type",'MMR Form - Page 1'!$G52)="L"),"",IF(J52*'MMR Form - Page 1'!$G52=0,"",'MMR Form - Page 1'!$G52*J52*8.345))</f>
        <v/>
      </c>
      <c r="H52" s="138"/>
      <c r="I52" s="104"/>
      <c r="J52" s="127" t="s">
        <v>1</v>
      </c>
      <c r="K52" s="128"/>
      <c r="L52" s="137" t="str">
        <f ca="1">IF(OR(CELL("type",O52)="L",CELL("type",'MMR Form - Page 1'!$G52)="L"),"",IF(O52*'MMR Form - Page 1'!$G52=0,"",'MMR Form - Page 1'!$G52*O52*8.345))</f>
        <v/>
      </c>
      <c r="M52" s="138"/>
      <c r="N52" s="104"/>
      <c r="O52" s="127"/>
      <c r="P52" s="128"/>
      <c r="Q52" s="137" t="str">
        <f ca="1">IF(OR(CELL("type",T52)="L",CELL("type",'MMR Form - Page 1'!$G52)="L"),"",IF(T52*'MMR Form - Page 1'!$G52=0,"",'MMR Form - Page 1'!$G52*T52*8.345))</f>
        <v/>
      </c>
      <c r="R52" s="138"/>
      <c r="S52" s="104"/>
      <c r="T52" s="127"/>
      <c r="U52" s="128"/>
      <c r="V52" s="137" t="str">
        <f ca="1">IF(OR(CELL("type",Y52)="L",CELL("type",'MMR Form - Page 1'!$G52)="L"),"",IF(Y52*'MMR Form - Page 1'!$G52=0,"",'MMR Form - Page 1'!$G52*Y52*8.345))</f>
        <v/>
      </c>
      <c r="W52" s="138"/>
      <c r="X52" s="104"/>
      <c r="Y52" s="127"/>
      <c r="Z52" s="128"/>
    </row>
    <row r="53" spans="1:26" ht="11.1" customHeight="1" x14ac:dyDescent="0.2">
      <c r="A53" s="13"/>
      <c r="B53" s="14"/>
      <c r="C53" s="14"/>
      <c r="D53" s="14" t="s">
        <v>1</v>
      </c>
      <c r="E53" s="23" t="str">
        <f>+'MMR Form - Page 1'!E53</f>
        <v>Sat</v>
      </c>
      <c r="F53" s="15">
        <v>27</v>
      </c>
      <c r="G53" s="137" t="str">
        <f ca="1">IF(OR(CELL("type",J53)="L",CELL("type",'MMR Form - Page 1'!$G53)="L"),"",IF(J53*'MMR Form - Page 1'!$G53=0,"",'MMR Form - Page 1'!$G53*J53*8.345))</f>
        <v/>
      </c>
      <c r="H53" s="138"/>
      <c r="I53" s="104"/>
      <c r="J53" s="127" t="s">
        <v>1</v>
      </c>
      <c r="K53" s="128"/>
      <c r="L53" s="137" t="str">
        <f ca="1">IF(OR(CELL("type",O53)="L",CELL("type",'MMR Form - Page 1'!$G53)="L"),"",IF(O53*'MMR Form - Page 1'!$G53=0,"",'MMR Form - Page 1'!$G53*O53*8.345))</f>
        <v/>
      </c>
      <c r="M53" s="138"/>
      <c r="N53" s="104"/>
      <c r="O53" s="127"/>
      <c r="P53" s="128"/>
      <c r="Q53" s="137" t="str">
        <f ca="1">IF(OR(CELL("type",T53)="L",CELL("type",'MMR Form - Page 1'!$G53)="L"),"",IF(T53*'MMR Form - Page 1'!$G53=0,"",'MMR Form - Page 1'!$G53*T53*8.345))</f>
        <v/>
      </c>
      <c r="R53" s="138"/>
      <c r="S53" s="104"/>
      <c r="T53" s="127"/>
      <c r="U53" s="128"/>
      <c r="V53" s="137" t="str">
        <f ca="1">IF(OR(CELL("type",Y53)="L",CELL("type",'MMR Form - Page 1'!$G53)="L"),"",IF(Y53*'MMR Form - Page 1'!$G53=0,"",'MMR Form - Page 1'!$G53*Y53*8.345))</f>
        <v/>
      </c>
      <c r="W53" s="138"/>
      <c r="X53" s="104"/>
      <c r="Y53" s="127"/>
      <c r="Z53" s="128"/>
    </row>
    <row r="54" spans="1:26" ht="11.1" customHeight="1" x14ac:dyDescent="0.2">
      <c r="A54" s="13"/>
      <c r="B54" s="14"/>
      <c r="C54" s="14"/>
      <c r="D54" s="14" t="s">
        <v>1</v>
      </c>
      <c r="E54" s="23" t="str">
        <f>+'MMR Form - Page 1'!E54</f>
        <v>Sun</v>
      </c>
      <c r="F54" s="15">
        <v>28</v>
      </c>
      <c r="G54" s="137" t="str">
        <f ca="1">IF(OR(CELL("type",J54)="L",CELL("type",'MMR Form - Page 1'!$G54)="L"),"",IF(J54*'MMR Form - Page 1'!$G54=0,"",'MMR Form - Page 1'!$G54*J54*8.345))</f>
        <v/>
      </c>
      <c r="H54" s="138"/>
      <c r="I54" s="104"/>
      <c r="J54" s="127" t="s">
        <v>1</v>
      </c>
      <c r="K54" s="128"/>
      <c r="L54" s="137" t="str">
        <f ca="1">IF(OR(CELL("type",O54)="L",CELL("type",'MMR Form - Page 1'!$G54)="L"),"",IF(O54*'MMR Form - Page 1'!$G54=0,"",'MMR Form - Page 1'!$G54*O54*8.345))</f>
        <v/>
      </c>
      <c r="M54" s="138"/>
      <c r="N54" s="104"/>
      <c r="O54" s="127"/>
      <c r="P54" s="128"/>
      <c r="Q54" s="137" t="str">
        <f ca="1">IF(OR(CELL("type",T54)="L",CELL("type",'MMR Form - Page 1'!$G54)="L"),"",IF(T54*'MMR Form - Page 1'!$G54=0,"",'MMR Form - Page 1'!$G54*T54*8.345))</f>
        <v/>
      </c>
      <c r="R54" s="138"/>
      <c r="S54" s="104"/>
      <c r="T54" s="127"/>
      <c r="U54" s="128"/>
      <c r="V54" s="137" t="str">
        <f ca="1">IF(OR(CELL("type",Y54)="L",CELL("type",'MMR Form - Page 1'!$G54)="L"),"",IF(Y54*'MMR Form - Page 1'!$G54=0,"",'MMR Form - Page 1'!$G54*Y54*8.345))</f>
        <v/>
      </c>
      <c r="W54" s="138"/>
      <c r="X54" s="104"/>
      <c r="Y54" s="127"/>
      <c r="Z54" s="128"/>
    </row>
    <row r="55" spans="1:26" ht="11.1" customHeight="1" x14ac:dyDescent="0.2">
      <c r="A55" s="13"/>
      <c r="B55" s="14"/>
      <c r="C55" s="14"/>
      <c r="D55" s="14" t="s">
        <v>1</v>
      </c>
      <c r="E55" s="23" t="str">
        <f>+'MMR Form - Page 1'!E55</f>
        <v>Mon</v>
      </c>
      <c r="F55" s="15">
        <f>+'MMR Form - Page 1'!F55</f>
        <v>29</v>
      </c>
      <c r="G55" s="137" t="str">
        <f ca="1">IF(OR(CELL("type",J55)="L",CELL("type",'MMR Form - Page 1'!$G55)="L"),"",IF(J55*'MMR Form - Page 1'!$G55=0,"",'MMR Form - Page 1'!$G55*J55*8.345))</f>
        <v/>
      </c>
      <c r="H55" s="138"/>
      <c r="I55" s="104"/>
      <c r="J55" s="127" t="s">
        <v>1</v>
      </c>
      <c r="K55" s="128"/>
      <c r="L55" s="137" t="str">
        <f ca="1">IF(OR(CELL("type",O55)="L",CELL("type",'MMR Form - Page 1'!$G55)="L"),"",IF(O55*'MMR Form - Page 1'!$G55=0,"",'MMR Form - Page 1'!$G55*O55*8.345))</f>
        <v/>
      </c>
      <c r="M55" s="138"/>
      <c r="N55" s="104"/>
      <c r="O55" s="127"/>
      <c r="P55" s="128"/>
      <c r="Q55" s="137" t="str">
        <f ca="1">IF(OR(CELL("type",T55)="L",CELL("type",'MMR Form - Page 1'!$G55)="L"),"",IF(T55*'MMR Form - Page 1'!$G55=0,"",'MMR Form - Page 1'!$G55*T55*8.345))</f>
        <v/>
      </c>
      <c r="R55" s="138"/>
      <c r="S55" s="104"/>
      <c r="T55" s="127"/>
      <c r="U55" s="128"/>
      <c r="V55" s="137" t="str">
        <f ca="1">IF(OR(CELL("type",Y55)="L",CELL("type",'MMR Form - Page 1'!$G55)="L"),"",IF(Y55*'MMR Form - Page 1'!$G55=0,"",'MMR Form - Page 1'!$G55*Y55*8.345))</f>
        <v/>
      </c>
      <c r="W55" s="138"/>
      <c r="X55" s="104"/>
      <c r="Y55" s="127"/>
      <c r="Z55" s="128"/>
    </row>
    <row r="56" spans="1:26" ht="11.1" customHeight="1" x14ac:dyDescent="0.2">
      <c r="A56" s="13"/>
      <c r="B56" s="14"/>
      <c r="C56" s="14"/>
      <c r="D56" s="14" t="s">
        <v>1</v>
      </c>
      <c r="E56" s="23" t="str">
        <f>+'MMR Form - Page 1'!E56</f>
        <v>Tue</v>
      </c>
      <c r="F56" s="15">
        <f>+'MMR Form - Page 1'!F56</f>
        <v>30</v>
      </c>
      <c r="G56" s="137" t="str">
        <f ca="1">IF(OR(CELL("type",J56)="L",CELL("type",'MMR Form - Page 1'!$G56)="L"),"",IF(J56*'MMR Form - Page 1'!$G56=0,"",'MMR Form - Page 1'!$G56*J56*8.345))</f>
        <v/>
      </c>
      <c r="H56" s="138"/>
      <c r="I56" s="104"/>
      <c r="J56" s="127" t="s">
        <v>1</v>
      </c>
      <c r="K56" s="128"/>
      <c r="L56" s="137" t="str">
        <f ca="1">IF(OR(CELL("type",O56)="L",CELL("type",'MMR Form - Page 1'!$G56)="L"),"",IF(O56*'MMR Form - Page 1'!$G56=0,"",'MMR Form - Page 1'!$G56*O56*8.345))</f>
        <v/>
      </c>
      <c r="M56" s="138"/>
      <c r="N56" s="104"/>
      <c r="O56" s="127"/>
      <c r="P56" s="128"/>
      <c r="Q56" s="137" t="str">
        <f ca="1">IF(OR(CELL("type",T56)="L",CELL("type",'MMR Form - Page 1'!$G56)="L"),"",IF(T56*'MMR Form - Page 1'!$G56=0,"",'MMR Form - Page 1'!$G56*T56*8.345))</f>
        <v/>
      </c>
      <c r="R56" s="138"/>
      <c r="S56" s="104"/>
      <c r="T56" s="127"/>
      <c r="U56" s="128"/>
      <c r="V56" s="137" t="str">
        <f ca="1">IF(OR(CELL("type",Y56)="L",CELL("type",'MMR Form - Page 1'!$G56)="L"),"",IF(Y56*'MMR Form - Page 1'!$G56=0,"",'MMR Form - Page 1'!$G56*Y56*8.345))</f>
        <v/>
      </c>
      <c r="W56" s="138"/>
      <c r="X56" s="104"/>
      <c r="Y56" s="127"/>
      <c r="Z56" s="128"/>
    </row>
    <row r="57" spans="1:26" ht="11.1" customHeight="1" x14ac:dyDescent="0.2">
      <c r="A57" s="13"/>
      <c r="B57" s="14"/>
      <c r="C57" s="14"/>
      <c r="D57" s="14" t="s">
        <v>1</v>
      </c>
      <c r="E57" s="23" t="str">
        <f>+'MMR Form - Page 1'!E57</f>
        <v>Wed</v>
      </c>
      <c r="F57" s="15">
        <f>+'MMR Form - Page 1'!F57</f>
        <v>31</v>
      </c>
      <c r="G57" s="137" t="str">
        <f ca="1">IF(OR(CELL("type",J57)="L",CELL("type",'MMR Form - Page 1'!$G57)="L"),"",IF(J57*'MMR Form - Page 1'!$G57=0,"",'MMR Form - Page 1'!$G57*J57*8.345))</f>
        <v/>
      </c>
      <c r="H57" s="138"/>
      <c r="I57" s="104"/>
      <c r="J57" s="127" t="s">
        <v>1</v>
      </c>
      <c r="K57" s="128"/>
      <c r="L57" s="137" t="str">
        <f ca="1">IF(OR(CELL("type",O57)="L",CELL("type",'MMR Form - Page 1'!$G57)="L"),"",IF(O57*'MMR Form - Page 1'!$G57=0,"",'MMR Form - Page 1'!$G57*O57*8.345))</f>
        <v/>
      </c>
      <c r="M57" s="138"/>
      <c r="N57" s="104"/>
      <c r="O57" s="127"/>
      <c r="P57" s="128"/>
      <c r="Q57" s="137" t="str">
        <f ca="1">IF(OR(CELL("type",T57)="L",CELL("type",'MMR Form - Page 1'!$G57)="L"),"",IF(T57*'MMR Form - Page 1'!$G57=0,"",'MMR Form - Page 1'!$G57*T57*8.345))</f>
        <v/>
      </c>
      <c r="R57" s="138"/>
      <c r="S57" s="104"/>
      <c r="T57" s="127"/>
      <c r="U57" s="128"/>
      <c r="V57" s="137" t="str">
        <f ca="1">IF(OR(CELL("type",Y57)="L",CELL("type",'MMR Form - Page 1'!$G57)="L"),"",IF(Y57*'MMR Form - Page 1'!$G57=0,"",'MMR Form - Page 1'!$G57*Y57*8.345))</f>
        <v/>
      </c>
      <c r="W57" s="138"/>
      <c r="X57" s="104"/>
      <c r="Y57" s="127"/>
      <c r="Z57" s="128"/>
    </row>
    <row r="58" spans="1:26" ht="11.1" customHeight="1" x14ac:dyDescent="0.2">
      <c r="A58" s="13" t="s">
        <v>28</v>
      </c>
      <c r="B58" s="14"/>
      <c r="C58" s="14"/>
      <c r="D58" s="14"/>
      <c r="E58" s="14"/>
      <c r="F58" s="15" t="s">
        <v>1</v>
      </c>
      <c r="G58" s="137" t="str">
        <f t="shared" ref="G58:Z58" ca="1" si="0">IF(SUM(G27:G57)&gt;0,AVERAGE(G27:G57)," ")</f>
        <v xml:space="preserve"> </v>
      </c>
      <c r="H58" s="138" t="str">
        <f t="shared" si="0"/>
        <v xml:space="preserve"> </v>
      </c>
      <c r="I58" s="226"/>
      <c r="J58" s="139" t="str">
        <f t="shared" si="0"/>
        <v xml:space="preserve"> </v>
      </c>
      <c r="K58" s="140" t="str">
        <f t="shared" si="0"/>
        <v xml:space="preserve"> </v>
      </c>
      <c r="L58" s="137" t="str">
        <f t="shared" ca="1" si="0"/>
        <v xml:space="preserve"> </v>
      </c>
      <c r="M58" s="138" t="str">
        <f t="shared" si="0"/>
        <v xml:space="preserve"> </v>
      </c>
      <c r="N58" s="226"/>
      <c r="O58" s="139" t="str">
        <f t="shared" si="0"/>
        <v xml:space="preserve"> </v>
      </c>
      <c r="P58" s="140" t="str">
        <f t="shared" si="0"/>
        <v xml:space="preserve"> </v>
      </c>
      <c r="Q58" s="137" t="str">
        <f t="shared" ca="1" si="0"/>
        <v xml:space="preserve"> </v>
      </c>
      <c r="R58" s="138" t="str">
        <f t="shared" si="0"/>
        <v xml:space="preserve"> </v>
      </c>
      <c r="S58" s="301"/>
      <c r="T58" s="139" t="str">
        <f t="shared" si="0"/>
        <v xml:space="preserve"> </v>
      </c>
      <c r="U58" s="140" t="str">
        <f t="shared" si="0"/>
        <v xml:space="preserve"> </v>
      </c>
      <c r="V58" s="137" t="str">
        <f t="shared" ca="1" si="0"/>
        <v xml:space="preserve"> </v>
      </c>
      <c r="W58" s="138" t="str">
        <f t="shared" si="0"/>
        <v xml:space="preserve"> </v>
      </c>
      <c r="X58" s="226"/>
      <c r="Y58" s="139" t="str">
        <f t="shared" si="0"/>
        <v xml:space="preserve"> </v>
      </c>
      <c r="Z58" s="140" t="str">
        <f t="shared" si="0"/>
        <v xml:space="preserve"> </v>
      </c>
    </row>
    <row r="59" spans="1:26" ht="11.1" customHeight="1" x14ac:dyDescent="0.2">
      <c r="A59" s="13" t="s">
        <v>29</v>
      </c>
      <c r="B59" s="14"/>
      <c r="C59" s="14"/>
      <c r="D59" s="14"/>
      <c r="E59" s="14"/>
      <c r="F59" s="15" t="s">
        <v>1</v>
      </c>
      <c r="G59" s="137" t="str">
        <f t="shared" ref="G59:Z59" ca="1" si="1">IF(SUM(G27:G57)&gt;0,MAX(G27:G57)," ")</f>
        <v xml:space="preserve"> </v>
      </c>
      <c r="H59" s="138" t="str">
        <f t="shared" si="1"/>
        <v xml:space="preserve"> </v>
      </c>
      <c r="I59" s="227"/>
      <c r="J59" s="139" t="str">
        <f t="shared" si="1"/>
        <v xml:space="preserve"> </v>
      </c>
      <c r="K59" s="140" t="str">
        <f t="shared" si="1"/>
        <v xml:space="preserve"> </v>
      </c>
      <c r="L59" s="137" t="str">
        <f t="shared" ca="1" si="1"/>
        <v xml:space="preserve"> </v>
      </c>
      <c r="M59" s="138" t="str">
        <f t="shared" si="1"/>
        <v xml:space="preserve"> </v>
      </c>
      <c r="N59" s="227"/>
      <c r="O59" s="139" t="str">
        <f t="shared" si="1"/>
        <v xml:space="preserve"> </v>
      </c>
      <c r="P59" s="140" t="str">
        <f t="shared" si="1"/>
        <v xml:space="preserve"> </v>
      </c>
      <c r="Q59" s="137" t="str">
        <f t="shared" ca="1" si="1"/>
        <v xml:space="preserve"> </v>
      </c>
      <c r="R59" s="138" t="str">
        <f t="shared" si="1"/>
        <v xml:space="preserve"> </v>
      </c>
      <c r="S59" s="302"/>
      <c r="T59" s="139" t="str">
        <f t="shared" si="1"/>
        <v xml:space="preserve"> </v>
      </c>
      <c r="U59" s="140" t="str">
        <f t="shared" si="1"/>
        <v xml:space="preserve"> </v>
      </c>
      <c r="V59" s="137" t="str">
        <f t="shared" ca="1" si="1"/>
        <v xml:space="preserve"> </v>
      </c>
      <c r="W59" s="138" t="str">
        <f t="shared" si="1"/>
        <v xml:space="preserve"> </v>
      </c>
      <c r="X59" s="227"/>
      <c r="Y59" s="139" t="str">
        <f t="shared" si="1"/>
        <v xml:space="preserve"> </v>
      </c>
      <c r="Z59" s="140" t="str">
        <f t="shared" si="1"/>
        <v xml:space="preserve"> </v>
      </c>
    </row>
    <row r="60" spans="1:26" ht="11.1" customHeight="1" x14ac:dyDescent="0.2">
      <c r="A60" s="13" t="s">
        <v>30</v>
      </c>
      <c r="B60" s="14"/>
      <c r="C60" s="14"/>
      <c r="D60" s="14"/>
      <c r="E60" s="14"/>
      <c r="F60" s="15" t="s">
        <v>1</v>
      </c>
      <c r="G60" s="137" t="str">
        <f t="shared" ref="G60:Z60" ca="1" si="2">IF(SUM(G27:G57)&gt;0,MIN(G27:G57),"")</f>
        <v/>
      </c>
      <c r="H60" s="138" t="str">
        <f t="shared" si="2"/>
        <v/>
      </c>
      <c r="I60" s="227"/>
      <c r="J60" s="139" t="str">
        <f t="shared" si="2"/>
        <v/>
      </c>
      <c r="K60" s="140" t="str">
        <f t="shared" si="2"/>
        <v/>
      </c>
      <c r="L60" s="137" t="str">
        <f t="shared" ca="1" si="2"/>
        <v/>
      </c>
      <c r="M60" s="138" t="str">
        <f t="shared" si="2"/>
        <v/>
      </c>
      <c r="N60" s="227"/>
      <c r="O60" s="139" t="str">
        <f t="shared" si="2"/>
        <v/>
      </c>
      <c r="P60" s="140" t="str">
        <f t="shared" si="2"/>
        <v/>
      </c>
      <c r="Q60" s="137" t="str">
        <f t="shared" ca="1" si="2"/>
        <v/>
      </c>
      <c r="R60" s="138" t="str">
        <f t="shared" si="2"/>
        <v/>
      </c>
      <c r="S60" s="302"/>
      <c r="T60" s="139" t="str">
        <f t="shared" si="2"/>
        <v/>
      </c>
      <c r="U60" s="140" t="str">
        <f t="shared" si="2"/>
        <v/>
      </c>
      <c r="V60" s="137" t="str">
        <f t="shared" ca="1" si="2"/>
        <v/>
      </c>
      <c r="W60" s="138" t="str">
        <f t="shared" si="2"/>
        <v/>
      </c>
      <c r="X60" s="227"/>
      <c r="Y60" s="139" t="str">
        <f t="shared" si="2"/>
        <v/>
      </c>
      <c r="Z60" s="140" t="str">
        <f t="shared" si="2"/>
        <v/>
      </c>
    </row>
    <row r="61" spans="1:26" ht="11.1" customHeight="1" x14ac:dyDescent="0.2">
      <c r="A61" s="34" t="s">
        <v>47</v>
      </c>
      <c r="B61" s="17"/>
      <c r="C61" s="17"/>
      <c r="D61" s="17"/>
      <c r="E61" s="17"/>
      <c r="F61" s="26"/>
      <c r="G61" s="285" t="s">
        <v>1</v>
      </c>
      <c r="H61" s="230"/>
      <c r="I61" s="227"/>
      <c r="J61" s="184" t="s">
        <v>1</v>
      </c>
      <c r="K61" s="185"/>
      <c r="L61" s="285"/>
      <c r="M61" s="230"/>
      <c r="N61" s="227"/>
      <c r="O61" s="184"/>
      <c r="P61" s="185"/>
      <c r="Q61" s="285"/>
      <c r="R61" s="230"/>
      <c r="S61" s="302"/>
      <c r="T61" s="184"/>
      <c r="U61" s="185"/>
      <c r="V61" s="285"/>
      <c r="W61" s="230"/>
      <c r="X61" s="227"/>
      <c r="Y61" s="184"/>
      <c r="Z61" s="185"/>
    </row>
    <row r="62" spans="1:26" ht="11.1" customHeight="1" thickBot="1" x14ac:dyDescent="0.25">
      <c r="A62" s="20" t="s">
        <v>31</v>
      </c>
      <c r="B62" s="5"/>
      <c r="C62" s="5"/>
      <c r="D62" s="5"/>
      <c r="E62" s="5"/>
      <c r="F62" s="45"/>
      <c r="G62" s="286"/>
      <c r="H62" s="287"/>
      <c r="I62" s="228"/>
      <c r="J62" s="262"/>
      <c r="K62" s="263"/>
      <c r="L62" s="286"/>
      <c r="M62" s="287"/>
      <c r="N62" s="228"/>
      <c r="O62" s="262"/>
      <c r="P62" s="263"/>
      <c r="Q62" s="286"/>
      <c r="R62" s="287"/>
      <c r="S62" s="303"/>
      <c r="T62" s="262"/>
      <c r="U62" s="263"/>
      <c r="V62" s="286"/>
      <c r="W62" s="287"/>
      <c r="X62" s="228"/>
      <c r="Y62" s="262"/>
      <c r="Z62" s="263"/>
    </row>
    <row r="63" spans="1:26" ht="10.5" customHeight="1" x14ac:dyDescent="0.2">
      <c r="A63" s="47"/>
      <c r="B63" s="48"/>
      <c r="C63" s="48"/>
      <c r="D63" s="48"/>
      <c r="E63" s="48"/>
      <c r="F63" s="48"/>
      <c r="G63" s="292"/>
      <c r="H63" s="292"/>
      <c r="I63" s="88"/>
      <c r="J63" s="54"/>
      <c r="K63" s="63" t="s">
        <v>58</v>
      </c>
      <c r="L63" s="57"/>
      <c r="M63" s="57"/>
      <c r="N63" s="57"/>
      <c r="O63" s="57"/>
      <c r="P63" s="57"/>
      <c r="Q63" s="57"/>
      <c r="R63" s="57"/>
      <c r="S63" s="57"/>
      <c r="T63" s="57"/>
      <c r="U63" s="57"/>
      <c r="V63" s="65" t="s">
        <v>100</v>
      </c>
      <c r="W63" s="57"/>
      <c r="X63" s="57"/>
      <c r="Y63" s="57"/>
      <c r="Z63" s="60"/>
    </row>
    <row r="64" spans="1:26" ht="10.5" customHeight="1" x14ac:dyDescent="0.2">
      <c r="A64" s="46" t="s">
        <v>32</v>
      </c>
      <c r="B64" s="5"/>
      <c r="C64" s="5"/>
      <c r="D64" s="5"/>
      <c r="E64" s="5"/>
      <c r="F64" s="5"/>
      <c r="G64" s="5"/>
      <c r="H64" s="5"/>
      <c r="I64" s="5"/>
      <c r="J64" s="49"/>
      <c r="K64" s="264" t="str">
        <f>IF('MMR Form - Page 1'!J65="","",'MMR Form - Page 1'!J65)</f>
        <v/>
      </c>
      <c r="L64" s="265">
        <f>'MMR Form - Page 1'!K64</f>
        <v>0</v>
      </c>
      <c r="M64" s="265">
        <f>'MMR Form - Page 1'!L64</f>
        <v>0</v>
      </c>
      <c r="N64" s="265">
        <f>'MMR Form - Page 1'!M64</f>
        <v>0</v>
      </c>
      <c r="O64" s="265">
        <f>'MMR Form - Page 1'!N64</f>
        <v>0</v>
      </c>
      <c r="P64" s="265">
        <f>'MMR Form - Page 1'!O64</f>
        <v>0</v>
      </c>
      <c r="Q64" s="265">
        <f>'MMR Form - Page 1'!P64</f>
        <v>0</v>
      </c>
      <c r="R64" s="265">
        <f>'MMR Form - Page 1'!Q64</f>
        <v>0</v>
      </c>
      <c r="S64" s="265">
        <f>'MMR Form - Page 1'!R64</f>
        <v>0</v>
      </c>
      <c r="T64" s="265">
        <f>'MMR Form - Page 1'!S64</f>
        <v>0</v>
      </c>
      <c r="U64" s="266">
        <f>'MMR Form - Page 1'!T64</f>
        <v>0</v>
      </c>
      <c r="V64" s="270">
        <f>IF('MMR Form - Page 1'!U65="","",'MMR Form - Page 1'!U65)</f>
        <v>222</v>
      </c>
      <c r="W64" s="265"/>
      <c r="X64" s="265"/>
      <c r="Y64" s="265"/>
      <c r="Z64" s="271"/>
    </row>
    <row r="65" spans="1:26" ht="10.5" customHeight="1" x14ac:dyDescent="0.2">
      <c r="A65" s="46" t="s">
        <v>33</v>
      </c>
      <c r="B65" s="5"/>
      <c r="C65" s="5"/>
      <c r="D65" s="5"/>
      <c r="E65" s="5"/>
      <c r="F65" s="5"/>
      <c r="G65" s="5"/>
      <c r="H65" s="5"/>
      <c r="I65" s="5"/>
      <c r="J65" s="49"/>
      <c r="K65" s="274">
        <f>'MMR Form - Page 1'!J65</f>
        <v>0</v>
      </c>
      <c r="L65" s="275">
        <f>'MMR Form - Page 1'!K65</f>
        <v>0</v>
      </c>
      <c r="M65" s="275">
        <f>'MMR Form - Page 1'!L65</f>
        <v>0</v>
      </c>
      <c r="N65" s="275">
        <f>'MMR Form - Page 1'!M65</f>
        <v>0</v>
      </c>
      <c r="O65" s="275">
        <f>'MMR Form - Page 1'!N65</f>
        <v>0</v>
      </c>
      <c r="P65" s="275">
        <f>'MMR Form - Page 1'!O65</f>
        <v>0</v>
      </c>
      <c r="Q65" s="275">
        <f>'MMR Form - Page 1'!P65</f>
        <v>0</v>
      </c>
      <c r="R65" s="275">
        <f>'MMR Form - Page 1'!Q65</f>
        <v>0</v>
      </c>
      <c r="S65" s="275">
        <f>'MMR Form - Page 1'!R65</f>
        <v>0</v>
      </c>
      <c r="T65" s="275">
        <f>'MMR Form - Page 1'!S65</f>
        <v>0</v>
      </c>
      <c r="U65" s="276">
        <f>'MMR Form - Page 1'!T65</f>
        <v>0</v>
      </c>
      <c r="V65" s="277"/>
      <c r="W65" s="275"/>
      <c r="X65" s="275"/>
      <c r="Y65" s="275"/>
      <c r="Z65" s="278"/>
    </row>
    <row r="66" spans="1:26" ht="10.5" customHeight="1" x14ac:dyDescent="0.2">
      <c r="A66" s="46" t="s">
        <v>34</v>
      </c>
      <c r="B66" s="5"/>
      <c r="C66" s="5"/>
      <c r="D66" s="5"/>
      <c r="E66" s="5"/>
      <c r="F66" s="5"/>
      <c r="G66" s="5"/>
      <c r="H66" s="5"/>
      <c r="I66" s="5"/>
      <c r="J66" s="49"/>
      <c r="K66" s="240" t="s">
        <v>61</v>
      </c>
      <c r="L66" s="241"/>
      <c r="M66" s="241"/>
      <c r="N66" s="241"/>
      <c r="O66" s="241"/>
      <c r="P66" s="241"/>
      <c r="Q66" s="241"/>
      <c r="R66" s="241"/>
      <c r="S66" s="242"/>
      <c r="T66" s="211" t="s">
        <v>62</v>
      </c>
      <c r="U66" s="212"/>
      <c r="V66" s="212"/>
      <c r="W66" s="212"/>
      <c r="X66" s="212"/>
      <c r="Y66" s="212"/>
      <c r="Z66" s="213"/>
    </row>
    <row r="67" spans="1:26" ht="10.5" customHeight="1" x14ac:dyDescent="0.2">
      <c r="A67" s="46" t="s">
        <v>35</v>
      </c>
      <c r="B67" s="5"/>
      <c r="C67" s="5"/>
      <c r="D67" s="5"/>
      <c r="E67" s="5"/>
      <c r="F67" s="5"/>
      <c r="G67" s="5"/>
      <c r="H67" s="5"/>
      <c r="I67" s="5"/>
      <c r="J67" s="49"/>
      <c r="K67" s="243"/>
      <c r="L67" s="244"/>
      <c r="M67" s="244"/>
      <c r="N67" s="244"/>
      <c r="O67" s="244"/>
      <c r="P67" s="244"/>
      <c r="Q67" s="244"/>
      <c r="R67" s="244"/>
      <c r="S67" s="245"/>
      <c r="T67" s="214"/>
      <c r="U67" s="215"/>
      <c r="V67" s="215"/>
      <c r="W67" s="215"/>
      <c r="X67" s="215"/>
      <c r="Y67" s="215"/>
      <c r="Z67" s="216"/>
    </row>
    <row r="68" spans="1:26" ht="10.5" customHeight="1" x14ac:dyDescent="0.2">
      <c r="A68" s="46" t="s">
        <v>97</v>
      </c>
      <c r="B68" s="5"/>
      <c r="C68" s="5"/>
      <c r="D68" s="5"/>
      <c r="E68" s="5"/>
      <c r="F68" s="5"/>
      <c r="G68" s="5"/>
      <c r="H68" s="5"/>
      <c r="I68" s="5"/>
      <c r="J68" s="49"/>
      <c r="K68" s="264" t="str">
        <f>IF('MMR Form - Page 1'!J69="","",'MMR Form - Page 1'!J69)</f>
        <v/>
      </c>
      <c r="L68" s="265"/>
      <c r="M68" s="265"/>
      <c r="N68" s="265"/>
      <c r="O68" s="265"/>
      <c r="P68" s="265"/>
      <c r="Q68" s="265"/>
      <c r="R68" s="265"/>
      <c r="S68" s="266"/>
      <c r="T68" s="279" t="str">
        <f>IF('MMR Form - Page 1'!S69="","",'MMR Form - Page 1'!S69)</f>
        <v/>
      </c>
      <c r="U68" s="280"/>
      <c r="V68" s="280"/>
      <c r="W68" s="280"/>
      <c r="X68" s="280"/>
      <c r="Y68" s="280"/>
      <c r="Z68" s="281"/>
    </row>
    <row r="69" spans="1:26" ht="10.5" customHeight="1" thickBot="1" x14ac:dyDescent="0.25">
      <c r="A69" s="46" t="s">
        <v>36</v>
      </c>
      <c r="B69" s="5"/>
      <c r="C69" s="5"/>
      <c r="D69" s="5"/>
      <c r="E69" s="5"/>
      <c r="F69" s="5"/>
      <c r="G69" s="5"/>
      <c r="H69" s="5"/>
      <c r="I69" s="5"/>
      <c r="J69" s="49"/>
      <c r="K69" s="267"/>
      <c r="L69" s="268"/>
      <c r="M69" s="268"/>
      <c r="N69" s="268"/>
      <c r="O69" s="268"/>
      <c r="P69" s="268"/>
      <c r="Q69" s="268"/>
      <c r="R69" s="268"/>
      <c r="S69" s="269"/>
      <c r="T69" s="282"/>
      <c r="U69" s="283"/>
      <c r="V69" s="283"/>
      <c r="W69" s="283"/>
      <c r="X69" s="283"/>
      <c r="Y69" s="283"/>
      <c r="Z69" s="284"/>
    </row>
    <row r="70" spans="1:26" ht="10.5" customHeight="1" x14ac:dyDescent="0.2">
      <c r="A70" s="46" t="s">
        <v>37</v>
      </c>
      <c r="B70" s="5"/>
      <c r="C70" s="5"/>
      <c r="D70" s="5"/>
      <c r="E70" s="5"/>
      <c r="F70" s="5"/>
      <c r="G70" s="5"/>
      <c r="H70" s="5"/>
      <c r="I70" s="5"/>
      <c r="J70" s="49"/>
      <c r="K70" s="63" t="s">
        <v>59</v>
      </c>
      <c r="L70" s="57"/>
      <c r="M70" s="57"/>
      <c r="N70" s="57"/>
      <c r="O70" s="57"/>
      <c r="P70" s="57"/>
      <c r="Q70" s="57"/>
      <c r="R70" s="57"/>
      <c r="S70" s="57"/>
      <c r="T70" s="57"/>
      <c r="U70" s="57"/>
      <c r="V70" s="65" t="s">
        <v>100</v>
      </c>
      <c r="W70" s="57"/>
      <c r="X70" s="57"/>
      <c r="Y70" s="57"/>
      <c r="Z70" s="60"/>
    </row>
    <row r="71" spans="1:26" ht="10.5" customHeight="1" x14ac:dyDescent="0.2">
      <c r="A71" s="46" t="s">
        <v>38</v>
      </c>
      <c r="B71" s="5"/>
      <c r="C71" s="5"/>
      <c r="D71" s="5"/>
      <c r="E71" s="5"/>
      <c r="F71" s="5"/>
      <c r="G71" s="5"/>
      <c r="H71" s="5"/>
      <c r="I71" s="5"/>
      <c r="J71" s="49"/>
      <c r="K71" s="62" t="s">
        <v>60</v>
      </c>
      <c r="L71" s="58"/>
      <c r="M71" s="58"/>
      <c r="N71" s="58"/>
      <c r="O71" s="58"/>
      <c r="P71" s="58"/>
      <c r="Q71" s="58"/>
      <c r="R71" s="58"/>
      <c r="S71" s="58"/>
      <c r="T71" s="58"/>
      <c r="U71" s="58"/>
      <c r="V71" s="64"/>
      <c r="W71" s="58"/>
      <c r="X71" s="58"/>
      <c r="Y71" s="58"/>
      <c r="Z71" s="59"/>
    </row>
    <row r="72" spans="1:26" ht="10.5" customHeight="1" x14ac:dyDescent="0.2">
      <c r="A72" s="46" t="s">
        <v>39</v>
      </c>
      <c r="B72" s="5"/>
      <c r="C72" s="5"/>
      <c r="D72" s="5"/>
      <c r="E72" s="5"/>
      <c r="F72" s="5"/>
      <c r="G72" s="5"/>
      <c r="H72" s="5"/>
      <c r="I72" s="5"/>
      <c r="J72" s="49"/>
      <c r="K72" s="264" t="str">
        <f>IF('MMR Form - Page 1'!J73="","",'MMR Form - Page 1'!J73)</f>
        <v/>
      </c>
      <c r="L72" s="265"/>
      <c r="M72" s="265"/>
      <c r="N72" s="265"/>
      <c r="O72" s="265"/>
      <c r="P72" s="265"/>
      <c r="Q72" s="265"/>
      <c r="R72" s="265"/>
      <c r="S72" s="265"/>
      <c r="T72" s="265"/>
      <c r="U72" s="266"/>
      <c r="V72" s="270" t="str">
        <f>IF('MMR Form - Page 1'!U73="","",'MMR Form - Page 1'!U73)</f>
        <v/>
      </c>
      <c r="W72" s="265"/>
      <c r="X72" s="265"/>
      <c r="Y72" s="265"/>
      <c r="Z72" s="271"/>
    </row>
    <row r="73" spans="1:26" ht="10.5" customHeight="1" thickBot="1" x14ac:dyDescent="0.25">
      <c r="A73" s="50" t="s">
        <v>40</v>
      </c>
      <c r="B73" s="51"/>
      <c r="C73" s="51"/>
      <c r="D73" s="51"/>
      <c r="E73" s="51"/>
      <c r="F73" s="51"/>
      <c r="G73" s="51"/>
      <c r="H73" s="51"/>
      <c r="I73" s="51"/>
      <c r="J73" s="52"/>
      <c r="K73" s="267"/>
      <c r="L73" s="268"/>
      <c r="M73" s="268"/>
      <c r="N73" s="268"/>
      <c r="O73" s="268"/>
      <c r="P73" s="268"/>
      <c r="Q73" s="268"/>
      <c r="R73" s="268"/>
      <c r="S73" s="268"/>
      <c r="T73" s="268"/>
      <c r="U73" s="269"/>
      <c r="V73" s="272"/>
      <c r="W73" s="268"/>
      <c r="X73" s="268"/>
      <c r="Y73" s="268"/>
      <c r="Z73" s="273"/>
    </row>
    <row r="74" spans="1:26" ht="15" customHeight="1" x14ac:dyDescent="0.2">
      <c r="K74" s="295" t="s">
        <v>56</v>
      </c>
      <c r="L74" s="295"/>
      <c r="M74" s="55">
        <f>+'MMR Form - Page 1'!L75</f>
        <v>3</v>
      </c>
      <c r="N74" s="55"/>
    </row>
    <row r="75" spans="1:26" ht="10.5" customHeight="1" x14ac:dyDescent="0.2">
      <c r="A75" s="6"/>
      <c r="B75" s="6"/>
      <c r="C75" s="6"/>
      <c r="D75" s="6"/>
      <c r="E75" s="6"/>
      <c r="F75" s="6"/>
      <c r="G75" s="6"/>
      <c r="H75" s="6"/>
      <c r="I75" s="6"/>
      <c r="J75" s="6"/>
      <c r="K75" s="6"/>
      <c r="L75" s="6"/>
      <c r="M75" s="6"/>
      <c r="N75" s="6"/>
      <c r="O75" s="5"/>
      <c r="P75" s="5"/>
      <c r="Q75" s="5"/>
      <c r="R75" s="5"/>
      <c r="S75" s="5"/>
      <c r="T75" s="5"/>
      <c r="U75" s="5"/>
      <c r="V75" s="10"/>
      <c r="W75" s="38"/>
      <c r="X75" s="38"/>
      <c r="Y75" s="39"/>
      <c r="Z75" s="10"/>
    </row>
    <row r="77" spans="1:26" x14ac:dyDescent="0.2">
      <c r="A77" s="294"/>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row>
  </sheetData>
  <sheetProtection algorithmName="SHA-512" hashValue="8bTYBWAOwazaUc9YsIOfBVFoYNMNd3grImpFDvAY90aN2le+/20PfRkbh4GgepxIbmCItEiNAZn1GY8XZOqv3Q==" saltValue="F/Yfy/BKQg3kVIrQr42/5A==" spinCount="100000" sheet="1" objects="1" scenarios="1" selectLockedCells="1"/>
  <mergeCells count="387">
    <mergeCell ref="G63:H63"/>
    <mergeCell ref="Q24:R24"/>
    <mergeCell ref="V24:W24"/>
    <mergeCell ref="V25:W25"/>
    <mergeCell ref="S58:S62"/>
    <mergeCell ref="X58:X62"/>
    <mergeCell ref="X24:Z24"/>
    <mergeCell ref="Y30:Z30"/>
    <mergeCell ref="V29:W29"/>
    <mergeCell ref="Y29:Z29"/>
    <mergeCell ref="N25:P25"/>
    <mergeCell ref="S25:U25"/>
    <mergeCell ref="X25:Z25"/>
    <mergeCell ref="J26:K26"/>
    <mergeCell ref="O26:P26"/>
    <mergeCell ref="V26:W26"/>
    <mergeCell ref="Y26:Z26"/>
    <mergeCell ref="T26:U26"/>
    <mergeCell ref="I25:K25"/>
    <mergeCell ref="Q26:R26"/>
    <mergeCell ref="G24:H24"/>
    <mergeCell ref="G28:H28"/>
    <mergeCell ref="S24:U24"/>
    <mergeCell ref="G25:H25"/>
    <mergeCell ref="X22:Z22"/>
    <mergeCell ref="I23:K23"/>
    <mergeCell ref="N23:P23"/>
    <mergeCell ref="S23:U23"/>
    <mergeCell ref="X23:Z23"/>
    <mergeCell ref="V22:W22"/>
    <mergeCell ref="Q23:R23"/>
    <mergeCell ref="V23:W23"/>
    <mergeCell ref="N22:P22"/>
    <mergeCell ref="S22:U22"/>
    <mergeCell ref="X20:Z20"/>
    <mergeCell ref="I21:K21"/>
    <mergeCell ref="N21:P21"/>
    <mergeCell ref="S21:U21"/>
    <mergeCell ref="X21:Z21"/>
    <mergeCell ref="V21:W21"/>
    <mergeCell ref="L20:M20"/>
    <mergeCell ref="V20:W20"/>
    <mergeCell ref="Q21:R21"/>
    <mergeCell ref="S20:U20"/>
    <mergeCell ref="X18:Z18"/>
    <mergeCell ref="S18:U18"/>
    <mergeCell ref="N18:P18"/>
    <mergeCell ref="I18:K18"/>
    <mergeCell ref="N19:P19"/>
    <mergeCell ref="S19:U19"/>
    <mergeCell ref="X19:Z19"/>
    <mergeCell ref="I19:K19"/>
    <mergeCell ref="V19:W19"/>
    <mergeCell ref="V18:W18"/>
    <mergeCell ref="G17:K17"/>
    <mergeCell ref="L17:P17"/>
    <mergeCell ref="Q17:U17"/>
    <mergeCell ref="V17:Z17"/>
    <mergeCell ref="I13:J13"/>
    <mergeCell ref="V15:Y15"/>
    <mergeCell ref="U14:V14"/>
    <mergeCell ref="R14:T14"/>
    <mergeCell ref="R13:S13"/>
    <mergeCell ref="D5:M5"/>
    <mergeCell ref="D11:M11"/>
    <mergeCell ref="D6:M6"/>
    <mergeCell ref="A14:J14"/>
    <mergeCell ref="L14:P14"/>
    <mergeCell ref="D10:M10"/>
    <mergeCell ref="D7:M7"/>
    <mergeCell ref="D8:M8"/>
    <mergeCell ref="D9:M9"/>
    <mergeCell ref="N13:O13"/>
    <mergeCell ref="A26:F26"/>
    <mergeCell ref="Q18:R18"/>
    <mergeCell ref="L18:M18"/>
    <mergeCell ref="L19:M19"/>
    <mergeCell ref="Q19:R19"/>
    <mergeCell ref="Q22:R22"/>
    <mergeCell ref="I20:K20"/>
    <mergeCell ref="N20:P20"/>
    <mergeCell ref="G26:H26"/>
    <mergeCell ref="I24:K24"/>
    <mergeCell ref="G18:H18"/>
    <mergeCell ref="G23:H23"/>
    <mergeCell ref="G19:H19"/>
    <mergeCell ref="Q20:R20"/>
    <mergeCell ref="G20:H20"/>
    <mergeCell ref="G22:H22"/>
    <mergeCell ref="L22:M22"/>
    <mergeCell ref="G21:H21"/>
    <mergeCell ref="L21:M21"/>
    <mergeCell ref="L23:M23"/>
    <mergeCell ref="I22:K22"/>
    <mergeCell ref="L24:M24"/>
    <mergeCell ref="N24:P24"/>
    <mergeCell ref="Q25:R25"/>
    <mergeCell ref="L25:M25"/>
    <mergeCell ref="G27:H27"/>
    <mergeCell ref="J27:K27"/>
    <mergeCell ref="L27:M27"/>
    <mergeCell ref="O27:P27"/>
    <mergeCell ref="Q27:R27"/>
    <mergeCell ref="J28:K28"/>
    <mergeCell ref="L28:M28"/>
    <mergeCell ref="O28:P28"/>
    <mergeCell ref="T27:U27"/>
    <mergeCell ref="V27:W27"/>
    <mergeCell ref="L26:M26"/>
    <mergeCell ref="Y27:Z27"/>
    <mergeCell ref="V28:W28"/>
    <mergeCell ref="T28:U28"/>
    <mergeCell ref="Y28:Z28"/>
    <mergeCell ref="Q28:R28"/>
    <mergeCell ref="G29:H29"/>
    <mergeCell ref="J29:K29"/>
    <mergeCell ref="L29:M29"/>
    <mergeCell ref="O29:P29"/>
    <mergeCell ref="Q29:R29"/>
    <mergeCell ref="T29:U29"/>
    <mergeCell ref="J30:K30"/>
    <mergeCell ref="G31:H31"/>
    <mergeCell ref="J31:K31"/>
    <mergeCell ref="L31:M31"/>
    <mergeCell ref="O31:P31"/>
    <mergeCell ref="Q31:R31"/>
    <mergeCell ref="L30:M30"/>
    <mergeCell ref="G30:H30"/>
    <mergeCell ref="T31:U31"/>
    <mergeCell ref="V31:W31"/>
    <mergeCell ref="Y31:Z31"/>
    <mergeCell ref="O30:P30"/>
    <mergeCell ref="Q32:R32"/>
    <mergeCell ref="T32:U32"/>
    <mergeCell ref="V32:W32"/>
    <mergeCell ref="Y32:Z32"/>
    <mergeCell ref="Q30:R30"/>
    <mergeCell ref="T30:U30"/>
    <mergeCell ref="V30:W30"/>
    <mergeCell ref="G32:H32"/>
    <mergeCell ref="J32:K32"/>
    <mergeCell ref="L32:M32"/>
    <mergeCell ref="O32:P32"/>
    <mergeCell ref="Q33:R33"/>
    <mergeCell ref="T33:U33"/>
    <mergeCell ref="V33:W33"/>
    <mergeCell ref="Y33:Z33"/>
    <mergeCell ref="G33:H33"/>
    <mergeCell ref="J33:K33"/>
    <mergeCell ref="L33:M33"/>
    <mergeCell ref="O33:P33"/>
    <mergeCell ref="Q34:R34"/>
    <mergeCell ref="T34:U34"/>
    <mergeCell ref="V34:W34"/>
    <mergeCell ref="Y34:Z34"/>
    <mergeCell ref="G34:H34"/>
    <mergeCell ref="J34:K34"/>
    <mergeCell ref="L34:M34"/>
    <mergeCell ref="O34:P34"/>
    <mergeCell ref="Q35:R35"/>
    <mergeCell ref="T35:U35"/>
    <mergeCell ref="V35:W35"/>
    <mergeCell ref="Y35:Z35"/>
    <mergeCell ref="G35:H35"/>
    <mergeCell ref="J35:K35"/>
    <mergeCell ref="L35:M35"/>
    <mergeCell ref="O35:P35"/>
    <mergeCell ref="Q36:R36"/>
    <mergeCell ref="T36:U36"/>
    <mergeCell ref="V36:W36"/>
    <mergeCell ref="Y36:Z36"/>
    <mergeCell ref="G36:H36"/>
    <mergeCell ref="J36:K36"/>
    <mergeCell ref="L36:M36"/>
    <mergeCell ref="O36:P36"/>
    <mergeCell ref="Q37:R37"/>
    <mergeCell ref="T37:U37"/>
    <mergeCell ref="V37:W37"/>
    <mergeCell ref="Y37:Z37"/>
    <mergeCell ref="G37:H37"/>
    <mergeCell ref="J37:K37"/>
    <mergeCell ref="L37:M37"/>
    <mergeCell ref="O37:P37"/>
    <mergeCell ref="Q38:R38"/>
    <mergeCell ref="T38:U38"/>
    <mergeCell ref="V38:W38"/>
    <mergeCell ref="Y38:Z38"/>
    <mergeCell ref="G38:H38"/>
    <mergeCell ref="J38:K38"/>
    <mergeCell ref="L38:M38"/>
    <mergeCell ref="O38:P38"/>
    <mergeCell ref="Q39:R39"/>
    <mergeCell ref="T39:U39"/>
    <mergeCell ref="V39:W39"/>
    <mergeCell ref="Y39:Z39"/>
    <mergeCell ref="G39:H39"/>
    <mergeCell ref="J39:K39"/>
    <mergeCell ref="L39:M39"/>
    <mergeCell ref="O39:P39"/>
    <mergeCell ref="Q40:R40"/>
    <mergeCell ref="T40:U40"/>
    <mergeCell ref="V40:W40"/>
    <mergeCell ref="Y40:Z40"/>
    <mergeCell ref="G40:H40"/>
    <mergeCell ref="J40:K40"/>
    <mergeCell ref="L40:M40"/>
    <mergeCell ref="O40:P40"/>
    <mergeCell ref="Q41:R41"/>
    <mergeCell ref="T41:U41"/>
    <mergeCell ref="V41:W41"/>
    <mergeCell ref="Y41:Z41"/>
    <mergeCell ref="G41:H41"/>
    <mergeCell ref="J41:K41"/>
    <mergeCell ref="L41:M41"/>
    <mergeCell ref="O41:P41"/>
    <mergeCell ref="Q42:R42"/>
    <mergeCell ref="T42:U42"/>
    <mergeCell ref="V42:W42"/>
    <mergeCell ref="Y42:Z42"/>
    <mergeCell ref="G42:H42"/>
    <mergeCell ref="J42:K42"/>
    <mergeCell ref="L42:M42"/>
    <mergeCell ref="O42:P42"/>
    <mergeCell ref="Q43:R43"/>
    <mergeCell ref="T43:U43"/>
    <mergeCell ref="V43:W43"/>
    <mergeCell ref="Y43:Z43"/>
    <mergeCell ref="G43:H43"/>
    <mergeCell ref="J43:K43"/>
    <mergeCell ref="L43:M43"/>
    <mergeCell ref="O43:P43"/>
    <mergeCell ref="G44:H44"/>
    <mergeCell ref="J44:K44"/>
    <mergeCell ref="L44:M44"/>
    <mergeCell ref="O44:P44"/>
    <mergeCell ref="V45:W45"/>
    <mergeCell ref="Y45:Z45"/>
    <mergeCell ref="G45:H45"/>
    <mergeCell ref="J45:K45"/>
    <mergeCell ref="L45:M45"/>
    <mergeCell ref="O45:P45"/>
    <mergeCell ref="Q45:R45"/>
    <mergeCell ref="T45:U45"/>
    <mergeCell ref="V47:W47"/>
    <mergeCell ref="Q46:R46"/>
    <mergeCell ref="T46:U46"/>
    <mergeCell ref="V46:W46"/>
    <mergeCell ref="Q44:R44"/>
    <mergeCell ref="T44:U44"/>
    <mergeCell ref="V44:W44"/>
    <mergeCell ref="Y46:Z46"/>
    <mergeCell ref="Y44:Z44"/>
    <mergeCell ref="G46:H46"/>
    <mergeCell ref="J46:K46"/>
    <mergeCell ref="L46:M46"/>
    <mergeCell ref="O46:P46"/>
    <mergeCell ref="Y49:Z49"/>
    <mergeCell ref="G49:H49"/>
    <mergeCell ref="J49:K49"/>
    <mergeCell ref="L49:M49"/>
    <mergeCell ref="O49:P49"/>
    <mergeCell ref="G48:H48"/>
    <mergeCell ref="J48:K48"/>
    <mergeCell ref="L48:M48"/>
    <mergeCell ref="O48:P48"/>
    <mergeCell ref="Q48:R48"/>
    <mergeCell ref="T48:U48"/>
    <mergeCell ref="V48:W48"/>
    <mergeCell ref="Y48:Z48"/>
    <mergeCell ref="Y47:Z47"/>
    <mergeCell ref="G47:H47"/>
    <mergeCell ref="J47:K47"/>
    <mergeCell ref="L47:M47"/>
    <mergeCell ref="O47:P47"/>
    <mergeCell ref="Q47:R47"/>
    <mergeCell ref="T47:U47"/>
    <mergeCell ref="Y50:Z50"/>
    <mergeCell ref="G50:H50"/>
    <mergeCell ref="J50:K50"/>
    <mergeCell ref="L50:M50"/>
    <mergeCell ref="O50:P50"/>
    <mergeCell ref="Q49:R49"/>
    <mergeCell ref="T49:U49"/>
    <mergeCell ref="V49:W49"/>
    <mergeCell ref="Q50:R50"/>
    <mergeCell ref="T50:U50"/>
    <mergeCell ref="V50:W50"/>
    <mergeCell ref="Y52:Z52"/>
    <mergeCell ref="Q52:R52"/>
    <mergeCell ref="G51:H51"/>
    <mergeCell ref="J51:K51"/>
    <mergeCell ref="L51:M51"/>
    <mergeCell ref="O51:P51"/>
    <mergeCell ref="O52:P52"/>
    <mergeCell ref="Q51:R51"/>
    <mergeCell ref="T52:U52"/>
    <mergeCell ref="V52:W52"/>
    <mergeCell ref="G52:H52"/>
    <mergeCell ref="J52:K52"/>
    <mergeCell ref="L52:M52"/>
    <mergeCell ref="T51:U51"/>
    <mergeCell ref="V51:W51"/>
    <mergeCell ref="Y51:Z51"/>
    <mergeCell ref="T53:U53"/>
    <mergeCell ref="V53:W53"/>
    <mergeCell ref="Y53:Z53"/>
    <mergeCell ref="G53:H53"/>
    <mergeCell ref="J53:K53"/>
    <mergeCell ref="L53:M53"/>
    <mergeCell ref="O53:P53"/>
    <mergeCell ref="T54:U54"/>
    <mergeCell ref="V54:W54"/>
    <mergeCell ref="Y54:Z54"/>
    <mergeCell ref="G54:H54"/>
    <mergeCell ref="J54:K54"/>
    <mergeCell ref="L54:M54"/>
    <mergeCell ref="O54:P54"/>
    <mergeCell ref="Q53:R53"/>
    <mergeCell ref="G55:H55"/>
    <mergeCell ref="J55:K55"/>
    <mergeCell ref="L55:M55"/>
    <mergeCell ref="O55:P55"/>
    <mergeCell ref="V56:W56"/>
    <mergeCell ref="Y56:Z56"/>
    <mergeCell ref="G56:H56"/>
    <mergeCell ref="J56:K56"/>
    <mergeCell ref="L56:M56"/>
    <mergeCell ref="O56:P56"/>
    <mergeCell ref="Q56:R56"/>
    <mergeCell ref="T56:U56"/>
    <mergeCell ref="G57:H57"/>
    <mergeCell ref="J57:K57"/>
    <mergeCell ref="L57:M57"/>
    <mergeCell ref="O57:P57"/>
    <mergeCell ref="Q57:R57"/>
    <mergeCell ref="T57:U57"/>
    <mergeCell ref="V57:W57"/>
    <mergeCell ref="Y58:Z58"/>
    <mergeCell ref="G58:H58"/>
    <mergeCell ref="J58:K58"/>
    <mergeCell ref="L58:M58"/>
    <mergeCell ref="O58:P58"/>
    <mergeCell ref="Q58:R58"/>
    <mergeCell ref="T58:U58"/>
    <mergeCell ref="V58:W58"/>
    <mergeCell ref="I58:I62"/>
    <mergeCell ref="N58:N62"/>
    <mergeCell ref="O59:P59"/>
    <mergeCell ref="G59:H59"/>
    <mergeCell ref="J59:K59"/>
    <mergeCell ref="L59:M59"/>
    <mergeCell ref="J61:K62"/>
    <mergeCell ref="L61:M62"/>
    <mergeCell ref="O61:P62"/>
    <mergeCell ref="G60:H60"/>
    <mergeCell ref="J60:K60"/>
    <mergeCell ref="L60:M60"/>
    <mergeCell ref="O60:P60"/>
    <mergeCell ref="G61:H62"/>
    <mergeCell ref="T60:U60"/>
    <mergeCell ref="V60:W60"/>
    <mergeCell ref="T59:U59"/>
    <mergeCell ref="V59:W59"/>
    <mergeCell ref="Y60:Z60"/>
    <mergeCell ref="T61:U62"/>
    <mergeCell ref="V61:W62"/>
    <mergeCell ref="Y61:Z62"/>
    <mergeCell ref="Y59:Z59"/>
    <mergeCell ref="Q61:R62"/>
    <mergeCell ref="Q59:R59"/>
    <mergeCell ref="Q55:R55"/>
    <mergeCell ref="Q54:R54"/>
    <mergeCell ref="Q60:R60"/>
    <mergeCell ref="Y57:Z57"/>
    <mergeCell ref="T55:U55"/>
    <mergeCell ref="V55:W55"/>
    <mergeCell ref="Y55:Z55"/>
    <mergeCell ref="V64:Z65"/>
    <mergeCell ref="T66:Z67"/>
    <mergeCell ref="T68:Z69"/>
    <mergeCell ref="K72:U73"/>
    <mergeCell ref="V72:Z73"/>
    <mergeCell ref="A77:Z77"/>
    <mergeCell ref="K64:U65"/>
    <mergeCell ref="K68:S69"/>
    <mergeCell ref="K66:S67"/>
    <mergeCell ref="K74:L74"/>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_x000a_" sqref="I27:I57 N27:N57 S27:S57 X27:X57" xr:uid="{ED164B03-B0BD-4798-826E-B7A03420321F}">
      <formula1>$AA$18:$AA$19</formula1>
    </dataValidation>
  </dataValidations>
  <printOptions horizontalCentered="1" verticalCentered="1"/>
  <pageMargins left="0.25" right="0.25" top="0.25" bottom="0.25" header="0.25" footer="0.25"/>
  <pageSetup scale="91" orientation="portrait" r:id="rId1"/>
  <headerFooter alignWithMargins="0"/>
  <drawing r:id="rId2"/>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NetDMR NODI Codes</vt:lpstr>
      <vt:lpstr>MMR Form - Page 1</vt:lpstr>
      <vt:lpstr>MMR - Page 2</vt:lpstr>
      <vt:lpstr>MMR - Page 3</vt:lpstr>
      <vt:lpstr>Instructions!Print_Area</vt:lpstr>
      <vt:lpstr>'MMR - Page 2'!Print_Area</vt:lpstr>
      <vt:lpstr>'MMR - Page 3'!Print_Area</vt:lpstr>
      <vt:lpstr>'MMR Form - Page 1'!Print_Area</vt:lpstr>
      <vt:lpstr>'NetDMR NODI Codes'!Print_Area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MMR</dc:title>
  <dc:creator>Jeff Ewick, Don Daily, Kevin Bump</dc:creator>
  <dc:description>9/16/03</dc:description>
  <cp:lastModifiedBy>Beason, Steven E</cp:lastModifiedBy>
  <cp:lastPrinted>2023-04-10T18:09:41Z</cp:lastPrinted>
  <dcterms:created xsi:type="dcterms:W3CDTF">2001-11-06T15:11:49Z</dcterms:created>
  <dcterms:modified xsi:type="dcterms:W3CDTF">2024-07-17T16:03:32Z</dcterms:modified>
</cp:coreProperties>
</file>