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codeName="ThisWorkbook" defaultThemeVersion="124226"/>
  <mc:AlternateContent xmlns:mc="http://schemas.openxmlformats.org/markup-compatibility/2006">
    <mc:Choice Requires="x15">
      <x15ac:absPath xmlns:x15ac="http://schemas.microsoft.com/office/spreadsheetml/2010/11/ac" url="https://ingov.sharepoint.com/sites/IURCmilo/State Forms/IN REVIEW - ENERGY ANN REPORTS/"/>
    </mc:Choice>
  </mc:AlternateContent>
  <xr:revisionPtr revIDLastSave="101" documentId="8_{DC997438-FA3D-45E0-B4F8-BD294AC11ACD}" xr6:coauthVersionLast="47" xr6:coauthVersionMax="47" xr10:uidLastSave="{0248AE14-EB47-40ED-A626-03BFAF801EEB}"/>
  <bookViews>
    <workbookView xWindow="-110" yWindow="-110" windowWidth="19420" windowHeight="10420" tabRatio="810" xr2:uid="{00000000-000D-0000-FFFF-FFFF00000000}"/>
  </bookViews>
  <sheets>
    <sheet name="CoverSheet" sheetId="71" r:id="rId1"/>
    <sheet name="B1" sheetId="72" r:id="rId2"/>
    <sheet name="2" sheetId="2" r:id="rId3"/>
    <sheet name="Rules" sheetId="74" r:id="rId4"/>
    <sheet name="3" sheetId="78" r:id="rId5"/>
    <sheet name="Personnel" sheetId="6" r:id="rId6"/>
    <sheet name="5" sheetId="7" r:id="rId7"/>
    <sheet name="6" sheetId="8" r:id="rId8"/>
    <sheet name="7" sheetId="96" r:id="rId9"/>
    <sheet name="8" sheetId="79" r:id="rId10"/>
    <sheet name="9" sheetId="80" r:id="rId11"/>
    <sheet name="10" sheetId="81" r:id="rId12"/>
    <sheet name="11" sheetId="82" r:id="rId13"/>
    <sheet name="12" sheetId="83" r:id="rId14"/>
    <sheet name="13" sheetId="84" r:id="rId15"/>
    <sheet name="14" sheetId="85" r:id="rId16"/>
    <sheet name="15" sheetId="86" r:id="rId17"/>
    <sheet name="16" sheetId="87" r:id="rId18"/>
    <sheet name="17" sheetId="88" r:id="rId19"/>
    <sheet name="18" sheetId="89" r:id="rId20"/>
    <sheet name="19" sheetId="90" r:id="rId21"/>
    <sheet name="20" sheetId="91" r:id="rId22"/>
    <sheet name="21" sheetId="92" r:id="rId23"/>
    <sheet name="22" sheetId="93" r:id="rId24"/>
    <sheet name="23" sheetId="76" r:id="rId25"/>
    <sheet name="24" sheetId="77" r:id="rId26"/>
    <sheet name="25" sheetId="94" r:id="rId27"/>
    <sheet name="Form PR-MUNI-COOP" sheetId="97" r:id="rId28"/>
    <sheet name="Form PR-MUNI-COOP Notes" sheetId="98" r:id="rId29"/>
  </sheets>
  <definedNames>
    <definedName name="_xlnm.Print_Area" localSheetId="11">'10'!$A$1:$B$52</definedName>
    <definedName name="_xlnm.Print_Area" localSheetId="12">'11'!$A$1:$C$47</definedName>
    <definedName name="_xlnm.Print_Area" localSheetId="13">'12'!$A$1:$C$42</definedName>
    <definedName name="_xlnm.Print_Area" localSheetId="15">'14'!$A$1:$C$61</definedName>
    <definedName name="_xlnm.Print_Area" localSheetId="16">'15'!$A$1:$C$50</definedName>
    <definedName name="_xlnm.Print_Area" localSheetId="17">'16'!$A$1:$C$34</definedName>
    <definedName name="_xlnm.Print_Area" localSheetId="18">'17'!$A$1:$J$45</definedName>
    <definedName name="_xlnm.Print_Area" localSheetId="19">'18'!$A$1:$K$42</definedName>
    <definedName name="_xlnm.Print_Area" localSheetId="2">'2'!$A$1:$I$34</definedName>
    <definedName name="_xlnm.Print_Area" localSheetId="21">'20'!$A$1:$D$43</definedName>
    <definedName name="_xlnm.Print_Area" localSheetId="22">'21'!$A$1:$B$38</definedName>
    <definedName name="_xlnm.Print_Area" localSheetId="23">'22'!$A$1:$G$33</definedName>
    <definedName name="_xlnm.Print_Area" localSheetId="24">'23'!$A$1:$C$46</definedName>
    <definedName name="_xlnm.Print_Area" localSheetId="25">'24'!$A$1:$F$37</definedName>
    <definedName name="_xlnm.Print_Area" localSheetId="26">'25'!$A$1:$K$21</definedName>
    <definedName name="_xlnm.Print_Area" localSheetId="4">'3'!$A$1:$I$52</definedName>
    <definedName name="_xlnm.Print_Area" localSheetId="6">'5'!$A$1:$C$57</definedName>
    <definedName name="_xlnm.Print_Area" localSheetId="7">'6'!$A$1:$C$48</definedName>
    <definedName name="_xlnm.Print_Area" localSheetId="8">'7'!$A$1:$E$51</definedName>
    <definedName name="_xlnm.Print_Area" localSheetId="1">'B1'!$A$1:$G$36</definedName>
    <definedName name="_xlnm.Print_Area" localSheetId="0">CoverSheet!$A$1:$J$49</definedName>
    <definedName name="_xlnm.Print_Area" localSheetId="5">Personnel!$A$1:$D$41</definedName>
    <definedName name="_xlnm.Print_Area" localSheetId="3">Rules!$A$1:$C$25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0" i="94" l="1"/>
  <c r="B57" i="98" l="1"/>
  <c r="K6" i="97"/>
  <c r="J5" i="98" s="1"/>
  <c r="J41" i="98"/>
  <c r="J44" i="98" s="1"/>
  <c r="J50" i="98" s="1"/>
  <c r="K26" i="97" s="1"/>
  <c r="F15" i="98"/>
  <c r="F16" i="98" s="1"/>
  <c r="J9" i="98" s="1"/>
  <c r="K22" i="97" s="1"/>
  <c r="K29" i="97" s="1"/>
  <c r="D5" i="98"/>
  <c r="K43" i="97"/>
  <c r="K36" i="97"/>
  <c r="K35" i="97"/>
  <c r="K34" i="97"/>
  <c r="K25" i="97"/>
  <c r="K24" i="97"/>
  <c r="K23" i="97"/>
  <c r="K16" i="97"/>
  <c r="K31" i="97" s="1"/>
  <c r="K17" i="97" l="1"/>
  <c r="K30" i="97"/>
  <c r="K18" i="97"/>
  <c r="K38" i="97"/>
  <c r="K41" i="97" s="1"/>
  <c r="D10" i="98"/>
  <c r="E11" i="98" l="1"/>
  <c r="D11" i="98"/>
  <c r="E12" i="98" l="1"/>
  <c r="D12" i="98"/>
  <c r="E13" i="98" l="1"/>
  <c r="D13" i="98"/>
  <c r="E14" i="98" l="1"/>
  <c r="D14" i="98"/>
  <c r="F2" i="93" l="1"/>
  <c r="A1" i="76"/>
  <c r="C2" i="76"/>
  <c r="A1" i="93"/>
  <c r="A1" i="92"/>
  <c r="A1" i="91"/>
  <c r="A1" i="90"/>
  <c r="A1" i="89"/>
  <c r="A1" i="88"/>
  <c r="A1" i="87"/>
  <c r="A1" i="86"/>
  <c r="A1" i="85"/>
  <c r="A1" i="84"/>
  <c r="A1" i="82"/>
  <c r="A1" i="81"/>
  <c r="B2" i="79" l="1"/>
  <c r="A34" i="79"/>
  <c r="B39" i="80"/>
  <c r="A1" i="80"/>
  <c r="C1" i="85"/>
  <c r="C1" i="86" s="1"/>
  <c r="C1" i="87" s="1"/>
  <c r="D1" i="91" s="1"/>
  <c r="B2" i="81"/>
  <c r="B2" i="80"/>
  <c r="B3" i="79"/>
  <c r="D2" i="79"/>
  <c r="B1" i="79"/>
  <c r="B1" i="96"/>
  <c r="B3" i="96"/>
  <c r="B2" i="96"/>
  <c r="E2" i="96"/>
  <c r="A6" i="78"/>
  <c r="B23" i="81"/>
  <c r="B11" i="81"/>
  <c r="B17" i="81"/>
  <c r="B56" i="80"/>
  <c r="B46" i="80"/>
  <c r="B50" i="80"/>
  <c r="B29" i="80"/>
  <c r="B33" i="80"/>
  <c r="B21" i="80"/>
  <c r="B10" i="80"/>
  <c r="B15" i="80"/>
  <c r="C39" i="8"/>
  <c r="B39" i="8"/>
  <c r="E49" i="96"/>
  <c r="E18" i="96"/>
  <c r="E29" i="96"/>
  <c r="E39" i="96"/>
  <c r="D49" i="96"/>
  <c r="D18" i="96"/>
  <c r="D30" i="96" s="1"/>
  <c r="D29" i="96"/>
  <c r="D39" i="96"/>
  <c r="C1" i="7"/>
  <c r="G31" i="88"/>
  <c r="C18" i="83" s="1"/>
  <c r="I45" i="88"/>
  <c r="C21" i="83" s="1"/>
  <c r="C29" i="83" s="1"/>
  <c r="J41" i="89"/>
  <c r="C12" i="83" s="1"/>
  <c r="C13" i="83" s="1"/>
  <c r="H16" i="88"/>
  <c r="C34" i="82" s="1"/>
  <c r="H9" i="88"/>
  <c r="C33" i="82" s="1"/>
  <c r="J15" i="89"/>
  <c r="C15" i="82" s="1"/>
  <c r="C33" i="87"/>
  <c r="C20" i="87"/>
  <c r="C50" i="86"/>
  <c r="C38" i="86"/>
  <c r="C29" i="86"/>
  <c r="C20" i="86"/>
  <c r="C10" i="86"/>
  <c r="C2" i="83"/>
  <c r="C2" i="84" s="1"/>
  <c r="C2" i="85" s="1"/>
  <c r="C2" i="86" s="1"/>
  <c r="C2" i="87" s="1"/>
  <c r="D2" i="91" s="1"/>
  <c r="C1" i="84"/>
  <c r="G22" i="93"/>
  <c r="G24" i="93" s="1"/>
  <c r="G25" i="93" s="1"/>
  <c r="G27" i="93" s="1"/>
  <c r="G32" i="93" s="1"/>
  <c r="F22" i="93"/>
  <c r="F24" i="93" s="1"/>
  <c r="F25" i="93" s="1"/>
  <c r="F27" i="93" s="1"/>
  <c r="F32" i="93" s="1"/>
  <c r="D22" i="93"/>
  <c r="D24" i="93" s="1"/>
  <c r="D25" i="93" s="1"/>
  <c r="D27" i="93" s="1"/>
  <c r="D32" i="93" s="1"/>
  <c r="A1" i="83"/>
  <c r="F31" i="88"/>
  <c r="E31" i="88"/>
  <c r="D31" i="88"/>
  <c r="C59" i="85"/>
  <c r="C56" i="85"/>
  <c r="C39" i="85"/>
  <c r="C35" i="85"/>
  <c r="C31" i="85"/>
  <c r="C15" i="85"/>
  <c r="C23" i="85"/>
  <c r="C24" i="85" s="1"/>
  <c r="C54" i="84"/>
  <c r="C57" i="84"/>
  <c r="C47" i="84"/>
  <c r="C41" i="84"/>
  <c r="C38" i="84"/>
  <c r="C27" i="84"/>
  <c r="C30" i="84"/>
  <c r="C31" i="84" s="1"/>
  <c r="C19" i="84"/>
  <c r="C16" i="84"/>
  <c r="C40" i="83"/>
  <c r="C34" i="83"/>
  <c r="C46" i="82"/>
  <c r="C28" i="82"/>
  <c r="C2" i="82"/>
  <c r="A21" i="81"/>
  <c r="A20" i="81"/>
  <c r="A18" i="81"/>
  <c r="A6" i="81"/>
  <c r="A56" i="80"/>
  <c r="A36" i="80"/>
  <c r="A53" i="80" s="1"/>
  <c r="A37" i="80"/>
  <c r="A54" i="80" s="1"/>
  <c r="A55" i="80"/>
  <c r="A34" i="80"/>
  <c r="A51" i="80" s="1"/>
  <c r="A42" i="80"/>
  <c r="A24" i="80"/>
  <c r="A19" i="80"/>
  <c r="A18" i="80"/>
  <c r="A16" i="80"/>
  <c r="A5" i="80"/>
  <c r="D47" i="79"/>
  <c r="D37" i="79"/>
  <c r="D41" i="79"/>
  <c r="D31" i="79"/>
  <c r="D21" i="79"/>
  <c r="D25" i="79"/>
  <c r="D15" i="79"/>
  <c r="D9" i="79"/>
  <c r="A45" i="79"/>
  <c r="A44" i="79"/>
  <c r="A42" i="79"/>
  <c r="A29" i="79"/>
  <c r="A28" i="79"/>
  <c r="A26" i="79"/>
  <c r="A18" i="79"/>
  <c r="A11" i="79"/>
  <c r="A9" i="79"/>
  <c r="A7" i="79"/>
  <c r="A1" i="78"/>
  <c r="A4" i="79" s="1"/>
  <c r="C52" i="7"/>
  <c r="C56" i="7"/>
  <c r="C9" i="8"/>
  <c r="C18" i="8"/>
  <c r="B52" i="7"/>
  <c r="B56" i="7"/>
  <c r="B9" i="8"/>
  <c r="B18" i="8"/>
  <c r="C21" i="7"/>
  <c r="C37" i="7"/>
  <c r="B21" i="7"/>
  <c r="B37" i="7"/>
  <c r="E2" i="77"/>
  <c r="C4" i="77"/>
  <c r="C3" i="77"/>
  <c r="C1" i="77"/>
  <c r="C2" i="7"/>
  <c r="A1" i="7"/>
  <c r="C2" i="8"/>
  <c r="A1" i="8"/>
  <c r="E30" i="96" l="1"/>
  <c r="C42" i="84"/>
  <c r="C38" i="7"/>
  <c r="C42" i="7" s="1"/>
  <c r="C57" i="7"/>
  <c r="C20" i="84"/>
  <c r="C58" i="84"/>
  <c r="C60" i="85"/>
  <c r="B57" i="7"/>
  <c r="H17" i="88"/>
  <c r="D42" i="79"/>
  <c r="D51" i="96"/>
  <c r="E51" i="96"/>
  <c r="B18" i="81"/>
  <c r="C39" i="86"/>
  <c r="C34" i="87" s="1"/>
  <c r="C7" i="82" s="1"/>
  <c r="C14" i="82" s="1"/>
  <c r="C16" i="82" s="1"/>
  <c r="C18" i="82" s="1"/>
  <c r="C47" i="82" s="1"/>
  <c r="C48" i="84"/>
  <c r="C61" i="85" s="1"/>
  <c r="B10" i="8"/>
  <c r="B19" i="8" s="1"/>
  <c r="B24" i="8" s="1"/>
  <c r="B38" i="7"/>
  <c r="B42" i="7" s="1"/>
  <c r="C10" i="8"/>
  <c r="C19" i="8" s="1"/>
  <c r="C24" i="8" s="1"/>
  <c r="C41" i="82"/>
  <c r="B16" i="80"/>
  <c r="B34" i="80"/>
  <c r="B51" i="80"/>
  <c r="D26" i="79"/>
  <c r="J2" i="89"/>
  <c r="H2" i="88"/>
  <c r="I2" i="90"/>
  <c r="I1" i="90"/>
  <c r="J1" i="89"/>
  <c r="H1" i="88"/>
  <c r="B1" i="92"/>
  <c r="C41" i="83"/>
  <c r="B2" i="92"/>
</calcChain>
</file>

<file path=xl/sharedStrings.xml><?xml version="1.0" encoding="utf-8"?>
<sst xmlns="http://schemas.openxmlformats.org/spreadsheetml/2006/main" count="990" uniqueCount="765">
  <si>
    <t>NAME OF UTILITY</t>
  </si>
  <si>
    <t>STREET ADDRESS</t>
  </si>
  <si>
    <t>CITY, STATE AND ZIP CODE</t>
  </si>
  <si>
    <t>INDIANA UTILITY REGULATORY COMMISSION</t>
  </si>
  <si>
    <t xml:space="preserve">FOR THE YEAR ENDED </t>
  </si>
  <si>
    <t>NAME:</t>
  </si>
  <si>
    <t>TITLE:</t>
  </si>
  <si>
    <t>THIS PAGE WAS INTENTIONALLY LEFT BLANK</t>
  </si>
  <si>
    <t>TABLE OF CONTENTS</t>
  </si>
  <si>
    <t>Page</t>
  </si>
  <si>
    <t>General Rules for Reporting</t>
  </si>
  <si>
    <t>2</t>
  </si>
  <si>
    <t>History of municipal utility</t>
  </si>
  <si>
    <t>Officers</t>
  </si>
  <si>
    <t>Personnel Data</t>
  </si>
  <si>
    <t>4</t>
  </si>
  <si>
    <t>Income Statement</t>
  </si>
  <si>
    <t>5-6</t>
  </si>
  <si>
    <t>Retained earnings statement</t>
  </si>
  <si>
    <t>6</t>
  </si>
  <si>
    <t>Cash operating fund-receipts and disbursement statement</t>
  </si>
  <si>
    <t>7</t>
  </si>
  <si>
    <t>Cash reconciliation-cash operating fund</t>
  </si>
  <si>
    <t>8</t>
  </si>
  <si>
    <t>Bond and interest (sinking) fund</t>
  </si>
  <si>
    <t>Depreciation fund</t>
  </si>
  <si>
    <t>Cash reserve fund</t>
  </si>
  <si>
    <t>9</t>
  </si>
  <si>
    <t>Meter deposit fund</t>
  </si>
  <si>
    <t>Construction fund</t>
  </si>
  <si>
    <t>Other funds</t>
  </si>
  <si>
    <t>10</t>
  </si>
  <si>
    <t>Balance sheet-assets and other debits</t>
  </si>
  <si>
    <t>11</t>
  </si>
  <si>
    <t>Balance sheet-liabilities and other credits</t>
  </si>
  <si>
    <t>12</t>
  </si>
  <si>
    <t>Operation and maintenance expenses</t>
  </si>
  <si>
    <t>13-14</t>
  </si>
  <si>
    <t>Utility plant in service</t>
  </si>
  <si>
    <t>15-16</t>
  </si>
  <si>
    <t>Accounts receivable</t>
  </si>
  <si>
    <t>17</t>
  </si>
  <si>
    <t>Long-term debt</t>
  </si>
  <si>
    <t>Accounts payable</t>
  </si>
  <si>
    <t>Accumulated provision for depreciation and amortization of utility plant</t>
  </si>
  <si>
    <t>18</t>
  </si>
  <si>
    <t>Unappropriated retained earnings</t>
  </si>
  <si>
    <t>Municipal lighting</t>
  </si>
  <si>
    <t>19</t>
  </si>
  <si>
    <t>Total number and average of consumers</t>
  </si>
  <si>
    <t>Central station equipment</t>
  </si>
  <si>
    <t>Statistics of power generation</t>
  </si>
  <si>
    <t>20</t>
  </si>
  <si>
    <t>Miscellaneous statistics and information</t>
  </si>
  <si>
    <t>21</t>
  </si>
  <si>
    <t>Itemized expenses per unit</t>
  </si>
  <si>
    <t>22</t>
  </si>
  <si>
    <t>Officers and executives salaries</t>
  </si>
  <si>
    <t>23</t>
  </si>
  <si>
    <t>Questions relating to compliance with requirements of laws concerning damage to underground facilities</t>
  </si>
  <si>
    <t>24</t>
  </si>
  <si>
    <t>Verification</t>
  </si>
  <si>
    <t>25</t>
  </si>
  <si>
    <t>GENERAL RULES FOR REPORTING</t>
  </si>
  <si>
    <t>1.</t>
  </si>
  <si>
    <t xml:space="preserve">Reports must be submitted electronically using the Commission's Electronic Filing System at: https://iurc.portal.in.gov/ 
</t>
  </si>
  <si>
    <t>2.</t>
  </si>
  <si>
    <r>
      <rPr>
        <b/>
        <sz val="9"/>
        <rFont val="Arial"/>
        <family val="2"/>
      </rPr>
      <t xml:space="preserve">I.C. 8-1-2-16.  Closing accounts – Date. – </t>
    </r>
    <r>
      <rPr>
        <sz val="9"/>
        <rFont val="Arial"/>
        <family val="2"/>
      </rPr>
      <t>The accounts shall be closed annually on the thirty-first day of December, and a balance sheet of that date promptly taken there from.  On or before the thirtieth day of April following, such balance sheet, together with such other information as the commission shall prescribe, verified by an officer of the public utility, shall be filed with the commission.</t>
    </r>
  </si>
  <si>
    <t>3.</t>
  </si>
  <si>
    <r>
      <rPr>
        <b/>
        <sz val="9"/>
        <rFont val="Arial"/>
        <family val="2"/>
      </rPr>
      <t>I.C. 8-1-2-52.  Information to be furnished. –</t>
    </r>
    <r>
      <rPr>
        <sz val="9"/>
        <rFont val="Arial"/>
        <family val="2"/>
      </rPr>
      <t xml:space="preserve"> Every public utility shall furnish to the commission all information required by it to carry into effect the provisions of this chapter and shall make specific answers to all questions submitted by the commission.</t>
    </r>
  </si>
  <si>
    <t>4.</t>
  </si>
  <si>
    <r>
      <t xml:space="preserve">I.C. 8-1-2-108.  Penalty for failure to file reports or give information – Annual reports of municipally owned utilities. – </t>
    </r>
    <r>
      <rPr>
        <sz val="9"/>
        <rFont val="Arial"/>
        <family val="2"/>
      </rPr>
      <t xml:space="preserve">(a) An officer, agent or employee of any public utility, or a public utility (as defined in this chapter) who:  </t>
    </r>
  </si>
  <si>
    <t>(1) Fails to fill out and return any blanks as required by this chapter;</t>
  </si>
  <si>
    <t>(2) Fails to answer any question therein propounded;</t>
  </si>
  <si>
    <t>(3) Knowingly gives a false answer to any such question or evades the answer to any such question where the fact inquired of is within his knowledge;</t>
  </si>
  <si>
    <t>(4) Fails, upon proper demand, to exhibit to the commission, any commissioner, any administrative law judge or any person authorized to examine the same, any book, paper, account, record or memoranda of the public utility which is in his possession or under his control;</t>
  </si>
  <si>
    <t>(5) Fails to keep his system of accounting, or any part thereof, which is required by the commission; or</t>
  </si>
  <si>
    <t>(6) Refuses to do any act or thing in connection with the system of accounting when so directed by the commission or its authorized representative;</t>
  </si>
  <si>
    <t>commits a Class B infraction.</t>
  </si>
  <si>
    <t xml:space="preserve">   (b) A municipally owned and operated utility, under the jurisdiction of the commission for approval of rates and charges, shall file with the commission an annual report of the operation of said plant on forms to be furnished by the commission, which forms are to be substantially the same as for reports filed annually with the commission by public utilities.  Such annual reports shall remain in the office of said commission as a public record.  Whenever in this chapter public utilities are required to make reports to the commission or are otherwise subject to the commission, municipally owned utilities are exempted from making such reports and are not under the jurisdiction of the commission except as otherwise provided.</t>
  </si>
  <si>
    <t>5.</t>
  </si>
  <si>
    <r>
      <rPr>
        <b/>
        <sz val="9"/>
        <rFont val="Arial"/>
        <family val="2"/>
      </rPr>
      <t>I.C.</t>
    </r>
    <r>
      <rPr>
        <sz val="9"/>
        <rFont val="Arial"/>
        <family val="2"/>
      </rPr>
      <t xml:space="preserve"> </t>
    </r>
    <r>
      <rPr>
        <b/>
        <sz val="9"/>
        <rFont val="Arial"/>
        <family val="2"/>
      </rPr>
      <t>8-1-2-112. Separate violations –</t>
    </r>
    <r>
      <rPr>
        <sz val="9"/>
        <rFont val="Arial"/>
        <family val="2"/>
      </rPr>
      <t xml:space="preserve"> Every day during which any public utility or any officer, agent, or employee thereof shall fail to observe and comply with any order or direction of the commission, or to perform any duty enjoined by this chapter, shall constitute a separate and distinct violation of such order or direction of this chapter, as the case may be.</t>
    </r>
  </si>
  <si>
    <t>6.</t>
  </si>
  <si>
    <r>
      <t xml:space="preserve">I.C. 8-1.5-3-14. Annual Report – and Examination of account. – </t>
    </r>
    <r>
      <rPr>
        <sz val="9"/>
        <rFont val="Arial"/>
        <family val="2"/>
      </rPr>
      <t>(a) A municipally owned utility under the jurisdiction of the commission for approval of rates and charges and of the issuance of stocks, bonds, notes, or other evidence of indebtedness shall file with the commission an annual report of the operation of the plant on forms prescribed by the commission.  The annual reports shall be kept in the office of the commission as a public record. A municipally owned utility that has withdrawn from commission jurisdiction under I.C. 8-1-2-100 (before its repeal on January 1, 1983) or section 9 or 9.1 of this chapter is not required to file the annual report by this section.</t>
    </r>
  </si>
  <si>
    <t xml:space="preserve">   (b) The state board of accounts shall examine all accounts of every municipally owned utility at regular intervals. In the examination, inquiry shall be made as to:</t>
  </si>
  <si>
    <t xml:space="preserve">(1) The financial condition and resources of the utility; </t>
  </si>
  <si>
    <t xml:space="preserve">(2) Whether the laws of the state have been complied with; and </t>
  </si>
  <si>
    <t xml:space="preserve">(3) The methods and accuracy of the accounts and reports of the utilities examined. </t>
  </si>
  <si>
    <t>The examination shall be made without notice and its cost shall be paid out of the funds of the utility.</t>
  </si>
  <si>
    <t>HISTORY OF MUNICIPAL UTILITY</t>
  </si>
  <si>
    <t>Give full title of utility</t>
  </si>
  <si>
    <r>
      <t xml:space="preserve">Location of plant </t>
    </r>
    <r>
      <rPr>
        <i/>
        <sz val="10"/>
        <rFont val="Arial"/>
        <family val="2"/>
      </rPr>
      <t>(city or town)</t>
    </r>
  </si>
  <si>
    <r>
      <t xml:space="preserve">Location of principal office </t>
    </r>
    <r>
      <rPr>
        <i/>
        <sz val="10"/>
        <rFont val="Arial"/>
        <family val="2"/>
      </rPr>
      <t>(city or town)</t>
    </r>
  </si>
  <si>
    <t>Name and location of any utilities purchased, or of which control was acquired, during year</t>
  </si>
  <si>
    <t>Names of cities or towns supplied with electricity from plant named above</t>
  </si>
  <si>
    <r>
      <t xml:space="preserve">Date when municipality first began to sell electricity in cities and towns named above </t>
    </r>
    <r>
      <rPr>
        <i/>
        <sz val="10"/>
        <rFont val="Arial"/>
        <family val="2"/>
      </rPr>
      <t>(mm/dd/yy)</t>
    </r>
  </si>
  <si>
    <t>Population of territory supplied from above plant included in this report</t>
  </si>
  <si>
    <t>What public service, if any, other than the sale of electricity, does this plant furnish cities and towns?</t>
  </si>
  <si>
    <t>Was plant installed or purchased by you?</t>
  </si>
  <si>
    <r>
      <t xml:space="preserve">If purchased, state from whom and date </t>
    </r>
    <r>
      <rPr>
        <i/>
        <sz val="10"/>
        <rFont val="Arial"/>
        <family val="2"/>
      </rPr>
      <t>(mm/dd/yy)</t>
    </r>
  </si>
  <si>
    <t>Do you own distribution system only?</t>
  </si>
  <si>
    <t>Location of office where accounts and records are kept</t>
  </si>
  <si>
    <t>Name and address of the officers, or other persons, to whom communication concerning this report should be addressed</t>
  </si>
  <si>
    <t>OFFICERS</t>
  </si>
  <si>
    <t>Show all changes during year, and date of any change.</t>
  </si>
  <si>
    <t>Title 
( a )</t>
  </si>
  <si>
    <t>Name and principal business address
( b )</t>
  </si>
  <si>
    <t>PERSONNEL DATA</t>
  </si>
  <si>
    <t>Please fill in the following information:</t>
  </si>
  <si>
    <t>1.  Number of full-time employees</t>
  </si>
  <si>
    <t>2.  Number of part-time employees</t>
  </si>
  <si>
    <t>3.  Number of union employees</t>
  </si>
  <si>
    <t xml:space="preserve">Please complete the following information.  </t>
  </si>
  <si>
    <t xml:space="preserve">Column A is the number of employees in that salary range. </t>
  </si>
  <si>
    <t xml:space="preserve">Column B is the total gross dollar amount paid to those employees in that pay category.  </t>
  </si>
  <si>
    <t>Column C is the total dollar cost for fringe benefits for employees in that salary range.</t>
  </si>
  <si>
    <t>NUMBER OF</t>
  </si>
  <si>
    <t>COST OF</t>
  </si>
  <si>
    <t>SALARY RANGE</t>
  </si>
  <si>
    <t>EMPLOYEES</t>
  </si>
  <si>
    <t>SALARY</t>
  </si>
  <si>
    <t>BENEFITS</t>
  </si>
  <si>
    <t>COLUMN A</t>
  </si>
  <si>
    <t>COLUMN B</t>
  </si>
  <si>
    <t>COLUMN C</t>
  </si>
  <si>
    <t>200,000 +</t>
  </si>
  <si>
    <t>190,001 - 200,000</t>
  </si>
  <si>
    <t>180,001 - 190,000</t>
  </si>
  <si>
    <t>170,001 - 180,000</t>
  </si>
  <si>
    <t>160,001 - 170,000</t>
  </si>
  <si>
    <t>150,001 - 160,000</t>
  </si>
  <si>
    <t>140,001 - 150,000</t>
  </si>
  <si>
    <t>130,001 - 140,000</t>
  </si>
  <si>
    <t>120,000 - 130,000</t>
  </si>
  <si>
    <t>110,001 - 120,000</t>
  </si>
  <si>
    <t>100,001 - 110,000</t>
  </si>
  <si>
    <t xml:space="preserve">  90,001 - 100,000</t>
  </si>
  <si>
    <t xml:space="preserve">    80,001 - 90,000</t>
  </si>
  <si>
    <t xml:space="preserve">    70,001 - 80,000</t>
  </si>
  <si>
    <t xml:space="preserve">    60,001 - 70,000</t>
  </si>
  <si>
    <t xml:space="preserve">    50,001 - 60,000</t>
  </si>
  <si>
    <t xml:space="preserve">    40,001 - 50,000</t>
  </si>
  <si>
    <t xml:space="preserve">    30,001 - 40,000</t>
  </si>
  <si>
    <t xml:space="preserve">    20,001 - 30,000</t>
  </si>
  <si>
    <t xml:space="preserve">    10,001 - 20,000</t>
  </si>
  <si>
    <t xml:space="preserve">              0 - 10,000 </t>
  </si>
  <si>
    <t>This information is requested pursuant to I.C. 8-1-2-48.</t>
  </si>
  <si>
    <t>INCOME STATEMENT</t>
  </si>
  <si>
    <t>Particulars</t>
  </si>
  <si>
    <t>Amount for the</t>
  </si>
  <si>
    <t>Current Year</t>
  </si>
  <si>
    <t>Previous Year</t>
  </si>
  <si>
    <t>(a)</t>
  </si>
  <si>
    <t>(b)</t>
  </si>
  <si>
    <t>(c)</t>
  </si>
  <si>
    <t>UTILITY OPERATING INCOME</t>
  </si>
  <si>
    <t>Operating Revenues (400)</t>
  </si>
  <si>
    <t>Residential Sales (440)</t>
  </si>
  <si>
    <t>Commercial and Industrial Sales (442)</t>
  </si>
  <si>
    <t>Public Street and Highway Lighting (444)</t>
  </si>
  <si>
    <t>Sales for Resale (447)</t>
  </si>
  <si>
    <t>Interdepartmental Sales (448)</t>
  </si>
  <si>
    <t>Other Sales (449)</t>
  </si>
  <si>
    <t>Forfeited Discounts (450)</t>
  </si>
  <si>
    <t>Miscellaneous Service Revenues (451)</t>
  </si>
  <si>
    <t>Sales of Water and Water Power (453)</t>
  </si>
  <si>
    <t>Rents from Electric Property (454)</t>
  </si>
  <si>
    <t>Interdepartmental Rents (455)</t>
  </si>
  <si>
    <t>Other Electric Revenues (456)</t>
  </si>
  <si>
    <t>Total Operating Revenues</t>
  </si>
  <si>
    <t>OPERATING EXPENSES</t>
  </si>
  <si>
    <t>Operation and Maintenance Expense (401,402):</t>
  </si>
  <si>
    <t>Power Production Expenses (500-546)</t>
  </si>
  <si>
    <t>Transmission Expenses (550-553)</t>
  </si>
  <si>
    <t>Distribution Expenses (560-576)</t>
  </si>
  <si>
    <t>Customer Accounts Expenses (901-904)</t>
  </si>
  <si>
    <t>Customer Service Expenses (907)</t>
  </si>
  <si>
    <t>Sales Promotion Expenses (910)</t>
  </si>
  <si>
    <t>Administrative and General Expenses (920-935)</t>
  </si>
  <si>
    <t>Depreciation Expenses (403)</t>
  </si>
  <si>
    <t>Amortization of Limited-Term Utility Plant (404)</t>
  </si>
  <si>
    <t>Amortization of Other Utility Plant (405)</t>
  </si>
  <si>
    <t>Amortization of Utility Plant Acquisition Adjustments (406)</t>
  </si>
  <si>
    <t>Amortization of Property Losses (407)</t>
  </si>
  <si>
    <t>Taxes Other Than Income Taxes, Utility Operating Income (408.1)</t>
  </si>
  <si>
    <t>Total Operating Expenses</t>
  </si>
  <si>
    <t>Operating Income</t>
  </si>
  <si>
    <t>Other Operating Income</t>
  </si>
  <si>
    <t>Income from Utility Plant Leased to Other (413)</t>
  </si>
  <si>
    <t>Gains (Losses) from Disposition of Utility Property (414)</t>
  </si>
  <si>
    <t>Total Utility Operating Income</t>
  </si>
  <si>
    <t>OTHER INCOME DEDUCTIONS</t>
  </si>
  <si>
    <t>Other Income</t>
  </si>
  <si>
    <t>Revenue from Merch., Jobbing, and Contract Work (415)</t>
  </si>
  <si>
    <t>Cost and Expenses of Merch., Jobbing and Contract Work (416)</t>
  </si>
  <si>
    <t>Income from Nonutility Operations (417)</t>
  </si>
  <si>
    <t>Nonoperating Rental Income (418)</t>
  </si>
  <si>
    <t>Interest and Dividend Income (419)</t>
  </si>
  <si>
    <t>Miscellaneous Nonoperating Income (421)</t>
  </si>
  <si>
    <t>Gains (Losses) from Disposition of Property (422)</t>
  </si>
  <si>
    <t>Total Other Income</t>
  </si>
  <si>
    <t>Other Income Deductions</t>
  </si>
  <si>
    <t>Miscellaneous Amortization (425)</t>
  </si>
  <si>
    <t>Miscellaneous Income Deductions (426)</t>
  </si>
  <si>
    <t>Total Other Income Deductions</t>
  </si>
  <si>
    <t>Total Other Income and Deductions</t>
  </si>
  <si>
    <t>YEAR OF REPORT</t>
  </si>
  <si>
    <t xml:space="preserve">Amount for the </t>
  </si>
  <si>
    <t>(A)</t>
  </si>
  <si>
    <t>(B)</t>
  </si>
  <si>
    <t>(C)</t>
  </si>
  <si>
    <t>Taxes Applicable to Other Income and Deductions:</t>
  </si>
  <si>
    <t>Taxes Other than Income Txs., Other Inc. and Deduct. (408.2)</t>
  </si>
  <si>
    <t>Total Taxes on Other Income and Deductions</t>
  </si>
  <si>
    <t>Net Other Income and Deductions</t>
  </si>
  <si>
    <t>INTEREST CHARGES</t>
  </si>
  <si>
    <t>Interest on Long-Term Debt (427)</t>
  </si>
  <si>
    <t>Amortization of Debt Discount and Expense (428)</t>
  </si>
  <si>
    <t xml:space="preserve"> </t>
  </si>
  <si>
    <t>Amortization of Premium on Debt-Cr. (429)</t>
  </si>
  <si>
    <t>Interest on Debt to Associated Companies (430)</t>
  </si>
  <si>
    <t>Other Interest Expense (431)</t>
  </si>
  <si>
    <t>Total Interest Charges</t>
  </si>
  <si>
    <t>Income Before Extraordinary Items</t>
  </si>
  <si>
    <t>EXTRAORDINARY ITEMS</t>
  </si>
  <si>
    <t>Extraordinary Income (433)</t>
  </si>
  <si>
    <t>Extraordinary Deductions (434)</t>
  </si>
  <si>
    <t>Net Income</t>
  </si>
  <si>
    <t>RETAINED EARNINGS STATEMENT</t>
  </si>
  <si>
    <r>
      <t xml:space="preserve">Unappropriated Retained Earnings </t>
    </r>
    <r>
      <rPr>
        <i/>
        <sz val="10"/>
        <rFont val="Arial"/>
        <family val="2"/>
      </rPr>
      <t>(at beginning of period)</t>
    </r>
    <r>
      <rPr>
        <sz val="10"/>
        <rFont val="Arial"/>
        <family val="2"/>
      </rPr>
      <t xml:space="preserve"> (216)</t>
    </r>
  </si>
  <si>
    <t>Balance Transferred from Income (435)</t>
  </si>
  <si>
    <t>Appropriations of Retained Earnings (436)</t>
  </si>
  <si>
    <t>Adjustments to Retained Earnings (439)</t>
  </si>
  <si>
    <r>
      <t xml:space="preserve">Unappropriated Retained Earnings </t>
    </r>
    <r>
      <rPr>
        <i/>
        <sz val="10"/>
        <rFont val="Arial"/>
        <family val="2"/>
      </rPr>
      <t>(at end of period)</t>
    </r>
    <r>
      <rPr>
        <sz val="10"/>
        <rFont val="Arial"/>
        <family val="2"/>
      </rPr>
      <t xml:space="preserve"> (216)</t>
    </r>
  </si>
  <si>
    <t xml:space="preserve">UTILITY NAME: </t>
  </si>
  <si>
    <t>UTILITY ADDRESS:</t>
  </si>
  <si>
    <t>CASH OPERATING FUND
RECEIPTS AND DISBURSEMENTS STATEMENT</t>
  </si>
  <si>
    <t>OPERATING RECEIPTS</t>
  </si>
  <si>
    <t>Amount for the
Current Year
( a )</t>
  </si>
  <si>
    <t>Amount for the
Previous Year
( b )</t>
  </si>
  <si>
    <t>Sales from Water and Water Power (453)</t>
  </si>
  <si>
    <t>TOTAL OPERATING RECEIPTS</t>
  </si>
  <si>
    <t>OPERATING DISBURSEMENTS</t>
  </si>
  <si>
    <t>Depreciation and Amortization (403-407)</t>
  </si>
  <si>
    <t>Taxes Other than Income Taxes (408.1)</t>
  </si>
  <si>
    <t>TOTAL OPERATING DISBURSEMENTS</t>
  </si>
  <si>
    <t>UTILITY OPERATING RECEIPTS</t>
  </si>
  <si>
    <t>OTHER RECEIPTS</t>
  </si>
  <si>
    <r>
      <t xml:space="preserve">Consumers' Deposits Received </t>
    </r>
    <r>
      <rPr>
        <i/>
        <sz val="10"/>
        <rFont val="Arial"/>
        <family val="2"/>
      </rPr>
      <t>(if deposited in this fund)</t>
    </r>
  </si>
  <si>
    <r>
      <t xml:space="preserve">Bond Sales </t>
    </r>
    <r>
      <rPr>
        <i/>
        <sz val="10"/>
        <rFont val="Arial"/>
        <family val="2"/>
      </rPr>
      <t>(if deposited in this fund)</t>
    </r>
  </si>
  <si>
    <t>Premium or Interest Received on Bond Sales</t>
  </si>
  <si>
    <t>Transfers from Bond and Interest Fund</t>
  </si>
  <si>
    <t>Transfers from depreciation Fund</t>
  </si>
  <si>
    <t>Transfers from Cash Reserve Fund</t>
  </si>
  <si>
    <t>Other Receipts</t>
  </si>
  <si>
    <t>TOTAL OTHER RECEIPTS</t>
  </si>
  <si>
    <t>OTHER DISBURSEMENTS</t>
  </si>
  <si>
    <t>New Construction-Additions and Betterments</t>
  </si>
  <si>
    <r>
      <t xml:space="preserve">Bonds or Loan Paid </t>
    </r>
    <r>
      <rPr>
        <i/>
        <sz val="10"/>
        <rFont val="Arial"/>
        <family val="2"/>
      </rPr>
      <t>(if included in this fund)</t>
    </r>
  </si>
  <si>
    <r>
      <t xml:space="preserve">Interest Paid </t>
    </r>
    <r>
      <rPr>
        <i/>
        <sz val="10"/>
        <rFont val="Arial"/>
        <family val="2"/>
      </rPr>
      <t>(if included in this fund)</t>
    </r>
  </si>
  <si>
    <r>
      <t xml:space="preserve">Consumers' Deposits Refunded </t>
    </r>
    <r>
      <rPr>
        <i/>
        <sz val="10"/>
        <rFont val="Arial"/>
        <family val="2"/>
      </rPr>
      <t>(if included in this fund)</t>
    </r>
  </si>
  <si>
    <t>Transfers to Bond and Interest Fund</t>
  </si>
  <si>
    <t>Transfers to Depreciation Fund</t>
  </si>
  <si>
    <t>Transfers to Cash Reserve Fund</t>
  </si>
  <si>
    <t>Other Disbursements</t>
  </si>
  <si>
    <t>TOTAL OTHER DISBURSEMENTS</t>
  </si>
  <si>
    <t>NET RECEIPTS</t>
  </si>
  <si>
    <t xml:space="preserve">UTILITY NAME:  </t>
  </si>
  <si>
    <t>CASH RECONCILIATION</t>
  </si>
  <si>
    <t>CASH OPERATING FUND</t>
  </si>
  <si>
    <t>Net Receipts per cash operating fund</t>
  </si>
  <si>
    <t>Proof</t>
  </si>
  <si>
    <t>Less outstanding checks</t>
  </si>
  <si>
    <t>Cash on Hand and in office, not deposited in bank</t>
  </si>
  <si>
    <t>TOTAL</t>
  </si>
  <si>
    <t>BOND AND INTEREST (SINKING) FUND</t>
  </si>
  <si>
    <t>RECEIPTS:</t>
  </si>
  <si>
    <t>Total Receipts</t>
  </si>
  <si>
    <t>Disbursements</t>
  </si>
  <si>
    <t>Total Disbursements</t>
  </si>
  <si>
    <t>DEPRECIATION FUND</t>
  </si>
  <si>
    <t>RECEIPTS</t>
  </si>
  <si>
    <t>DISBURSEMENTS</t>
  </si>
  <si>
    <t>UTILITY NAME</t>
  </si>
  <si>
    <t>CASH RESERVE FUND</t>
  </si>
  <si>
    <t>Amount</t>
  </si>
  <si>
    <t>TOTAL RECEIPTS</t>
  </si>
  <si>
    <t>DISBURSEMENTS:</t>
  </si>
  <si>
    <t>TOTAL DISBURSEMENTS</t>
  </si>
  <si>
    <t>METER DEPOSIT FUND</t>
  </si>
  <si>
    <t>CONSTRUCTION FUND</t>
  </si>
  <si>
    <r>
      <t xml:space="preserve">OTHER FUNDS </t>
    </r>
    <r>
      <rPr>
        <b/>
        <i/>
        <sz val="10"/>
        <rFont val="Arial Black"/>
        <family val="2"/>
      </rPr>
      <t>(specify)</t>
    </r>
  </si>
  <si>
    <t>If additional funds are carried, make statement on separate sheet and attach copy to each copy of report.</t>
  </si>
  <si>
    <t>BALANCE SHEET</t>
  </si>
  <si>
    <t>(For utilities on double entry system)</t>
  </si>
  <si>
    <t>ASSETS AND OTHER DEBITS
( a )</t>
  </si>
  <si>
    <t>Page No.
( b )</t>
  </si>
  <si>
    <t>Amount
( c )</t>
  </si>
  <si>
    <t>UTILITY PLANT</t>
  </si>
  <si>
    <t>Utility Plant in Service (101)</t>
  </si>
  <si>
    <t>14-15</t>
  </si>
  <si>
    <t>Utility Plant Purchased or Sold (102)</t>
  </si>
  <si>
    <t>Utility Plant in Process of Reclassification (103)</t>
  </si>
  <si>
    <t>Utility Plant Leased to Others (104)</t>
  </si>
  <si>
    <t>Property Held for Future use (105)</t>
  </si>
  <si>
    <t>Construction Work In Progress (107)</t>
  </si>
  <si>
    <t>Utility Plant Acquisition Adjustments (108)</t>
  </si>
  <si>
    <t>Total Utility Plant</t>
  </si>
  <si>
    <t>Accumulated Provision for Depreciation and 
     Amortization of Utility Plant (110)</t>
  </si>
  <si>
    <t>Net Utility Plant</t>
  </si>
  <si>
    <t>Other Utility Plant Adjustments (109)</t>
  </si>
  <si>
    <t xml:space="preserve">Total  </t>
  </si>
  <si>
    <t>OTHER PROPERTY AND INVESTMENTS</t>
  </si>
  <si>
    <t>Non-Utility Property (121)</t>
  </si>
  <si>
    <t>Accumulated Provision for Depreciation and Amortization (122)</t>
  </si>
  <si>
    <t>Other Investments (124)</t>
  </si>
  <si>
    <t>*Depreciation Fund</t>
  </si>
  <si>
    <t>*Bond and Interest Fund</t>
  </si>
  <si>
    <t>*Meter Deposit Fund</t>
  </si>
  <si>
    <t>*Construction Fund</t>
  </si>
  <si>
    <t>*Other Funds</t>
  </si>
  <si>
    <t>Total</t>
  </si>
  <si>
    <t>CURRENT AND ACCRUED ASSETS</t>
  </si>
  <si>
    <t>Cash and Working Funds (131)</t>
  </si>
  <si>
    <t>Temporary Cash Investments (132)</t>
  </si>
  <si>
    <t>Notes Receivable (141)</t>
  </si>
  <si>
    <t>Customer Accounts Receivable (142)</t>
  </si>
  <si>
    <t>16</t>
  </si>
  <si>
    <t>Other Accounts Receivable (143)</t>
  </si>
  <si>
    <t>Accumulated Provision for Uncollectible Accounts - Cr. (144)</t>
  </si>
  <si>
    <t>Notes receivable from Associated Companies (145)</t>
  </si>
  <si>
    <t>Accounts Receivable from Associated Companies (146)</t>
  </si>
  <si>
    <t>Materials and Supplies (150)</t>
  </si>
  <si>
    <t>Prepayments (166)</t>
  </si>
  <si>
    <t>Other Current and Accrued Assets (170)</t>
  </si>
  <si>
    <t xml:space="preserve">Total </t>
  </si>
  <si>
    <t>DEFERRED DEBITS</t>
  </si>
  <si>
    <t>Unamortized Debt Discount and Expense (181)</t>
  </si>
  <si>
    <t>Extraordinary Property Losses (182)</t>
  </si>
  <si>
    <t>Other Deferred Debits (183)</t>
  </si>
  <si>
    <t>Total Assets and Other Debits</t>
  </si>
  <si>
    <t>LIABILITIES AND OTHER CREDITS
( a )</t>
  </si>
  <si>
    <t>PROPRIETARY CAPITAL</t>
  </si>
  <si>
    <t>Proprietary Interest</t>
  </si>
  <si>
    <t>Other Paid-In Capital (207)</t>
  </si>
  <si>
    <t>Appropriated Retained Earnings (215)</t>
  </si>
  <si>
    <t>Unappropriated Retained Earnings (216)</t>
  </si>
  <si>
    <t>LONG-TERM DEBT</t>
  </si>
  <si>
    <t>Bonds (221)</t>
  </si>
  <si>
    <t>Advances from Associated Companies (223)</t>
  </si>
  <si>
    <t>Other Long-Term Debt (224)</t>
  </si>
  <si>
    <t>CURRENT AND ACCRUED LIABILITIES</t>
  </si>
  <si>
    <t>Notes Payable (231)</t>
  </si>
  <si>
    <t>Accounts Payable (232)</t>
  </si>
  <si>
    <t>Notes Payable to Associated Companies (233)</t>
  </si>
  <si>
    <t>Accounts Payable to Associated Companies (234)</t>
  </si>
  <si>
    <t>Customer Deposits (235)</t>
  </si>
  <si>
    <t>Taxes Accrued (236)</t>
  </si>
  <si>
    <t>Interest Accrued (237)</t>
  </si>
  <si>
    <t>Other Current and Accrued Liabilities (238)</t>
  </si>
  <si>
    <t>DEFERRED CREDITS</t>
  </si>
  <si>
    <t>Unamortized Premium on Debt (251)</t>
  </si>
  <si>
    <t>Customer Advances for Construction (252)</t>
  </si>
  <si>
    <t>Other Deferred Credits (253)</t>
  </si>
  <si>
    <t>OPERATING RESERVES</t>
  </si>
  <si>
    <t>Property Insurance Reserve (261)</t>
  </si>
  <si>
    <t>Injuries and Damages Reserve (262)</t>
  </si>
  <si>
    <t>Pensions and Benefits Reserve (263)</t>
  </si>
  <si>
    <t>Miscellaneous Operating Reserves (265)</t>
  </si>
  <si>
    <t>TOTAL LIABILITIES AND OTHER CREDITS</t>
  </si>
  <si>
    <t>OPERATION AND MAINTENANCE EXPENSES</t>
  </si>
  <si>
    <t>Account
( a )</t>
  </si>
  <si>
    <t>Amount
( b )</t>
  </si>
  <si>
    <t>1. POWER PRODUCTION EXPENSES</t>
  </si>
  <si>
    <t>A.  STEAM POWER GENERATION</t>
  </si>
  <si>
    <t>Operation:</t>
  </si>
  <si>
    <t>Operation Supervision and Labor</t>
  </si>
  <si>
    <t>Fuel</t>
  </si>
  <si>
    <t>Operation Supplies and Expenses</t>
  </si>
  <si>
    <t>Steam From Other Sources</t>
  </si>
  <si>
    <t>Steam Transferred - Cr.</t>
  </si>
  <si>
    <t>Rents</t>
  </si>
  <si>
    <t>Total Operation</t>
  </si>
  <si>
    <t>Maintenance:</t>
  </si>
  <si>
    <t>Maintenance of Steam Production Plant</t>
  </si>
  <si>
    <t>Total Maintenance</t>
  </si>
  <si>
    <t>Total Steam Power Generation</t>
  </si>
  <si>
    <t>B.  HYDRAULIC POWER GENERATION</t>
  </si>
  <si>
    <t>Water for Power</t>
  </si>
  <si>
    <t>Maintenance of Hydraulic Production Plant</t>
  </si>
  <si>
    <t>Total Hydraulic Power Generation</t>
  </si>
  <si>
    <t>C.  OTHER POWER GENERATION</t>
  </si>
  <si>
    <t>Maintenance of Other Power Production Plant</t>
  </si>
  <si>
    <t>Total Other Power Generation</t>
  </si>
  <si>
    <t>D.  OTHER POWER SUPPLY EXPENSES</t>
  </si>
  <si>
    <t>Purchased Power</t>
  </si>
  <si>
    <t>Other Expenses</t>
  </si>
  <si>
    <t>Total Other Power Supply Expenses</t>
  </si>
  <si>
    <t>Total Power Production Expenses</t>
  </si>
  <si>
    <t>2.  TRANSMISSION EXPENSES</t>
  </si>
  <si>
    <t>Maintenance of Transmission Plant</t>
  </si>
  <si>
    <t>Total Transmission Expenses</t>
  </si>
  <si>
    <t>3.  DISTRIBUTION EXPENSES</t>
  </si>
  <si>
    <t>Operation Supervision Expenses</t>
  </si>
  <si>
    <t>Line and Station Labor</t>
  </si>
  <si>
    <t>Line and Station Supplies and Expenses</t>
  </si>
  <si>
    <t>Street Lighting and Signal System Expenses</t>
  </si>
  <si>
    <t>Meter Expenses</t>
  </si>
  <si>
    <t>Customer Installations Expenses</t>
  </si>
  <si>
    <t>Miscellaneous Distribution Expenses</t>
  </si>
  <si>
    <t>Maintenance of Structures and Equipment</t>
  </si>
  <si>
    <t xml:space="preserve">Maintenance of Lines </t>
  </si>
  <si>
    <t>Maintenance of Line Transformers</t>
  </si>
  <si>
    <t>Maintenance of Street Lighting and Signal Systems</t>
  </si>
  <si>
    <t>Maintenance of Meters</t>
  </si>
  <si>
    <t>Maintenance of Miscellaneous Distribution Plant</t>
  </si>
  <si>
    <t>Total Distribution Expenses</t>
  </si>
  <si>
    <t>4.  CUSTOMER ACCOUNTS EXPENSES</t>
  </si>
  <si>
    <t>Meter Reading labor</t>
  </si>
  <si>
    <t>Accounting and Collection Labor</t>
  </si>
  <si>
    <t>Supplies and Expenses</t>
  </si>
  <si>
    <t>Uncollectible Accounts</t>
  </si>
  <si>
    <t>Total Customer Accounts Expense</t>
  </si>
  <si>
    <t>5.  CUSTOMER SERVICE EXPENSES</t>
  </si>
  <si>
    <t>Customer Service and Information Expense</t>
  </si>
  <si>
    <t>Total Customer Accounts Expenses</t>
  </si>
  <si>
    <t>6.  SALES PROMOTION EXPENSES</t>
  </si>
  <si>
    <t>Sales Promotion Expenses</t>
  </si>
  <si>
    <t>Total Sales Promotion Expenses</t>
  </si>
  <si>
    <t>7.  ADMINISTRATIVE AND GENERAL EXPENSES</t>
  </si>
  <si>
    <t>Administrative and General Salaries</t>
  </si>
  <si>
    <t>Office Supplies and Other Expenses</t>
  </si>
  <si>
    <t>Administrative Expenses Transferred - Cr.</t>
  </si>
  <si>
    <t>Outside Services Employed</t>
  </si>
  <si>
    <t>Property Insurance</t>
  </si>
  <si>
    <t>Injuries and Damages</t>
  </si>
  <si>
    <t>Employee Pensions and Benefits</t>
  </si>
  <si>
    <t>Franchise Requirements</t>
  </si>
  <si>
    <t>Regulatory Commission Expenses</t>
  </si>
  <si>
    <t>Duplicate Charges - Cr.</t>
  </si>
  <si>
    <t>Institutional or Goodwill Advertising Expenses</t>
  </si>
  <si>
    <t>Miscellaneous General Expenses</t>
  </si>
  <si>
    <t>Transportation Expenses</t>
  </si>
  <si>
    <t>Maintenance of General Plant</t>
  </si>
  <si>
    <t>Total Administrative and General Expenses</t>
  </si>
  <si>
    <t>Total Operation and Maintenance Expenses</t>
  </si>
  <si>
    <t>UTILITY PLANT IN SERVICE (Acct. 101)</t>
  </si>
  <si>
    <t>Each Class C and D Electric Utility shall take, or cause to be taken, at the close of each year a complete and accurate inventory of all the property and equipment owned by the utility, and used in the operation of its utility business, and report the result of such inventory in the following schedule.</t>
  </si>
  <si>
    <t>Balance end
of Year
( b )</t>
  </si>
  <si>
    <t>INTANGIBLE PLANT</t>
  </si>
  <si>
    <t>Organization</t>
  </si>
  <si>
    <t>Franchises and Consents</t>
  </si>
  <si>
    <t>Miscellaneous Intangible Plant</t>
  </si>
  <si>
    <t>Total Intangible Plant</t>
  </si>
  <si>
    <t>PRODUCTION PLANT</t>
  </si>
  <si>
    <t>A.  Steam Production</t>
  </si>
  <si>
    <t>Land and Land Rights</t>
  </si>
  <si>
    <t>Structures and Improvements</t>
  </si>
  <si>
    <t>Boiler Plant Equipment</t>
  </si>
  <si>
    <t>Engines and Engine Driven Generators</t>
  </si>
  <si>
    <t>Turbo Generator Units</t>
  </si>
  <si>
    <t>Accessory Electric Equipment</t>
  </si>
  <si>
    <t>Miscellaneous Power Plant Equipment</t>
  </si>
  <si>
    <t>Total Steam Production</t>
  </si>
  <si>
    <t>B.  Hydraulic Production</t>
  </si>
  <si>
    <t>Reservoirs, Dams and Waterways</t>
  </si>
  <si>
    <t>Water Wheels, Turbines and Generators</t>
  </si>
  <si>
    <t>Roads, Railroads and Bridges</t>
  </si>
  <si>
    <t>Total Hydraulic Production</t>
  </si>
  <si>
    <t>C.  Other Production</t>
  </si>
  <si>
    <t>Fuel Holders, Producers and Accessories</t>
  </si>
  <si>
    <t>Prime Movers</t>
  </si>
  <si>
    <t>Generators</t>
  </si>
  <si>
    <t>Total Other Production</t>
  </si>
  <si>
    <t>Total Production Plant</t>
  </si>
  <si>
    <t>TRANSMISSION PLANT</t>
  </si>
  <si>
    <t>Station Equipment</t>
  </si>
  <si>
    <t>Towers and Fixtures</t>
  </si>
  <si>
    <t>Poles and Fixtures</t>
  </si>
  <si>
    <t>Overhead Conductors and Devices</t>
  </si>
  <si>
    <t>Underground Conduit</t>
  </si>
  <si>
    <t>Underground Conductors and Devices</t>
  </si>
  <si>
    <t>Roads and Trails</t>
  </si>
  <si>
    <t>Total Transmission Plant</t>
  </si>
  <si>
    <t xml:space="preserve">
Account
( a )
</t>
  </si>
  <si>
    <t>Balance end 
of Year 
( b )</t>
  </si>
  <si>
    <t>DISTRIBUTION PLANT</t>
  </si>
  <si>
    <t>Storage Battery Equipment</t>
  </si>
  <si>
    <t>Poles, Towers and Fixtures</t>
  </si>
  <si>
    <t>Line Transformers</t>
  </si>
  <si>
    <t>Services</t>
  </si>
  <si>
    <t>Meters</t>
  </si>
  <si>
    <t>Installations on Customers' Premises</t>
  </si>
  <si>
    <t>Leased Property on Customers' Premises</t>
  </si>
  <si>
    <t>Street Lighting and Signal Systems</t>
  </si>
  <si>
    <t>Total Distribution Plant</t>
  </si>
  <si>
    <t>GENERAL PLANT</t>
  </si>
  <si>
    <t>Office Furniture and Equipment</t>
  </si>
  <si>
    <t>Transportation Equipment</t>
  </si>
  <si>
    <t>Stores Equipment</t>
  </si>
  <si>
    <t>Tools, Shop and Garage Equipment</t>
  </si>
  <si>
    <t>Laboratory Equipment</t>
  </si>
  <si>
    <t>Power Operated Equipment</t>
  </si>
  <si>
    <t>Communication Equipment</t>
  </si>
  <si>
    <t>Miscellaneous Equipment</t>
  </si>
  <si>
    <t>Other Tangible Property</t>
  </si>
  <si>
    <t>Total General Plant</t>
  </si>
  <si>
    <t>Total Utility Plant in Service</t>
  </si>
  <si>
    <t>ACCOUNTS RECEIVABLE (Acct. 142 and 143)</t>
  </si>
  <si>
    <t>Set out in the following table a list of all Accounts, Bills, Notes, and Other indebtedness, maturing in less than one year after date, owing to the Respondent at close of business, December 31, and to be collected after that date.</t>
  </si>
  <si>
    <t>Particulars
( a )</t>
  </si>
  <si>
    <t>Balance End of Year
( b )</t>
  </si>
  <si>
    <t>Customer Accounts Receivable</t>
  </si>
  <si>
    <t>Utility Service</t>
  </si>
  <si>
    <t>Merchandising, jobbing, and contract work</t>
  </si>
  <si>
    <t>Total Account 142</t>
  </si>
  <si>
    <t>Other Accounts Receivable</t>
  </si>
  <si>
    <t>Officers and Employees</t>
  </si>
  <si>
    <r>
      <rPr>
        <sz val="10"/>
        <rFont val="Arial"/>
        <family val="2"/>
      </rPr>
      <t>All Other</t>
    </r>
    <r>
      <rPr>
        <i/>
        <sz val="10"/>
        <rFont val="Arial"/>
        <family val="2"/>
      </rPr>
      <t xml:space="preserve"> (List separately only the large and unusual balances.)</t>
    </r>
  </si>
  <si>
    <t>Total Account 143</t>
  </si>
  <si>
    <t>Total Accounts 142 and 143</t>
  </si>
  <si>
    <t>LONG-TERM DEBT (Accts. 221, 223, and 224)</t>
  </si>
  <si>
    <t>By Long-Term Debt is meant the Par Value of all Bonds, Notes and other evidence of indebtedness owing by Respondent (except open accounts or advances) which, by the terms of the debt, do not mature until more than one year after date.</t>
  </si>
  <si>
    <t>Nature of Funded Obligation
( a )</t>
  </si>
  <si>
    <r>
      <t xml:space="preserve">Date of
Issue
</t>
    </r>
    <r>
      <rPr>
        <i/>
        <sz val="8"/>
        <rFont val="Arial"/>
        <family val="2"/>
      </rPr>
      <t>(mm/dd/yy)</t>
    </r>
    <r>
      <rPr>
        <sz val="10"/>
        <rFont val="Arial"/>
        <family val="2"/>
      </rPr>
      <t xml:space="preserve">
(b)</t>
    </r>
  </si>
  <si>
    <r>
      <t xml:space="preserve">When
Due </t>
    </r>
    <r>
      <rPr>
        <i/>
        <sz val="8"/>
        <rFont val="Arial"/>
        <family val="2"/>
      </rPr>
      <t>(mm/dd/yy)</t>
    </r>
    <r>
      <rPr>
        <sz val="10"/>
        <rFont val="Arial"/>
        <family val="2"/>
      </rPr>
      <t xml:space="preserve">
( c )</t>
    </r>
  </si>
  <si>
    <t>Total Amount
Authorized
( d )</t>
  </si>
  <si>
    <t>Amount 
Issued 
( e )</t>
  </si>
  <si>
    <t>Amount
Realized
( f )</t>
  </si>
  <si>
    <t>Amount
Outstanding
( g )</t>
  </si>
  <si>
    <t>Interest                                                         (h)</t>
  </si>
  <si>
    <t>Rate</t>
  </si>
  <si>
    <t>Paid During Year</t>
  </si>
  <si>
    <t>ACCOUNTS PAYABLE (Acct. 232)</t>
  </si>
  <si>
    <t>Do not include "Long-Term Debt", which should be entered above.</t>
  </si>
  <si>
    <t>To Whom Owed</t>
  </si>
  <si>
    <r>
      <t xml:space="preserve">Date Payment
is due </t>
    </r>
    <r>
      <rPr>
        <i/>
        <sz val="10"/>
        <rFont val="Arial"/>
        <family val="2"/>
      </rPr>
      <t>(mm/dd/yy)</t>
    </r>
    <r>
      <rPr>
        <sz val="10"/>
        <rFont val="Arial"/>
        <family val="2"/>
      </rPr>
      <t xml:space="preserve">
( a )</t>
    </r>
  </si>
  <si>
    <t>Total Amount
Payable
( b )</t>
  </si>
  <si>
    <t>ACCUMULATED PROVISION FOR DEPRECIATION AND AMORTIZATION 
OF UTILITY PLANT (Acct. 110)</t>
  </si>
  <si>
    <t>Balance - Beginning of Year</t>
  </si>
  <si>
    <t>Additions:  Depreciation Accruals During Year</t>
  </si>
  <si>
    <t xml:space="preserve">   Salvage</t>
  </si>
  <si>
    <t xml:space="preserve">   Other</t>
  </si>
  <si>
    <t>Deductions:  Book Cost of Plant Retired</t>
  </si>
  <si>
    <t xml:space="preserve">   Cost of Removal</t>
  </si>
  <si>
    <t>Balance - End of Year</t>
  </si>
  <si>
    <t>UNAPPROPRIATED RETAINED EARNINGS</t>
  </si>
  <si>
    <t>Report all credits and debits during the year as to the retained earnings account in which included (Accounts 435-439) and the contra primary account affected.  Minor items may be grouped by classes.</t>
  </si>
  <si>
    <t>Item 
( a )</t>
  </si>
  <si>
    <t>Contra Primary
Account Affected
( b )</t>
  </si>
  <si>
    <t>Amount 
( c )</t>
  </si>
  <si>
    <t>UNAPPROPRIATED RETAINED EARNINGS (Acct. 216)</t>
  </si>
  <si>
    <r>
      <t xml:space="preserve">Changes - </t>
    </r>
    <r>
      <rPr>
        <i/>
        <sz val="10"/>
        <rFont val="Arial"/>
        <family val="2"/>
      </rPr>
      <t>(Identify by prescribed retained earnings accounts.)</t>
    </r>
  </si>
  <si>
    <t>MUNICIPAL LIGHTING</t>
  </si>
  <si>
    <t>Average
Number of 
Lamps                     ( a )</t>
  </si>
  <si>
    <t xml:space="preserve">Classification                                                             ( b ) </t>
  </si>
  <si>
    <t>Amount                            ( c )</t>
  </si>
  <si>
    <t>Amount
per
Lamp                                ( d )</t>
  </si>
  <si>
    <t>Consumption
per Lamp
in Watts                            ( e )</t>
  </si>
  <si>
    <t>K.W.
Hours
Consumed                     ( f )</t>
  </si>
  <si>
    <t>A.C. arc</t>
  </si>
  <si>
    <t>D.C. arc</t>
  </si>
  <si>
    <t>A.C. incandescent</t>
  </si>
  <si>
    <t>D.C. incandescent</t>
  </si>
  <si>
    <r>
      <t xml:space="preserve">Total </t>
    </r>
    <r>
      <rPr>
        <b/>
        <i/>
        <sz val="10"/>
        <rFont val="Arial"/>
        <family val="2"/>
      </rPr>
      <t>(to line 2, page 2)</t>
    </r>
  </si>
  <si>
    <t>TOTAL NUMBER AND AVERAGE OF CONSUMERS</t>
  </si>
  <si>
    <t>Beginning
of Year                        ( a )</t>
  </si>
  <si>
    <t>End of
Year                       ( b )</t>
  </si>
  <si>
    <t>Average
for Year                      ( c )</t>
  </si>
  <si>
    <t>Total number of metered consumers</t>
  </si>
  <si>
    <t>Number of flat rate consumers</t>
  </si>
  <si>
    <t>CENTRAL STATION EQUIPMENT</t>
  </si>
  <si>
    <t>Apparatus</t>
  </si>
  <si>
    <t>No.                  ( a )</t>
  </si>
  <si>
    <t>Total Capacity                                            ( b )</t>
  </si>
  <si>
    <t>Boilers</t>
  </si>
  <si>
    <t>type</t>
  </si>
  <si>
    <t>H.P.</t>
  </si>
  <si>
    <t>Steam engines-reciprocating</t>
  </si>
  <si>
    <t>Steam turbines</t>
  </si>
  <si>
    <t>Gas producer</t>
  </si>
  <si>
    <t>maker</t>
  </si>
  <si>
    <t>Gas engines</t>
  </si>
  <si>
    <t>Water wheels</t>
  </si>
  <si>
    <t>Arc light generators - A.C.</t>
  </si>
  <si>
    <t>K.W.</t>
  </si>
  <si>
    <t>Arc light generators - D.C.</t>
  </si>
  <si>
    <t>Direct current generators (other than arc)</t>
  </si>
  <si>
    <t>Alternating current generators (other than arc)</t>
  </si>
  <si>
    <t>Exciters</t>
  </si>
  <si>
    <t>Rotaries</t>
  </si>
  <si>
    <t>Motor generators used as motors</t>
  </si>
  <si>
    <t>Motor generators used as generators</t>
  </si>
  <si>
    <t>Storage batteries, at 1 hour rating</t>
  </si>
  <si>
    <t>Booster sets</t>
  </si>
  <si>
    <t>Step-up transformers</t>
  </si>
  <si>
    <t>Step-down transformers</t>
  </si>
  <si>
    <t>STATISTICS OF POWER GENERATION</t>
  </si>
  <si>
    <t>Give method of generation used (whether steam, hydraulic, gasoline, oil or gas power or a combination of these):</t>
  </si>
  <si>
    <t>Give total number of K.W.H. generated during year.</t>
  </si>
  <si>
    <t>If more than one method of generation is used, give total number of K.W.H. generated by each method.</t>
  </si>
  <si>
    <t>Give maximum and minimum daily output of station during the year and the date thereof.</t>
  </si>
  <si>
    <t>State number of circuits leading from the station and nature of service given by each circuit.</t>
  </si>
  <si>
    <t>If Circuits have separate station watt-meters, give total output during the year to each circuit.</t>
  </si>
  <si>
    <t>What is the "peak load" or maximum instantaneous demand?</t>
  </si>
  <si>
    <t>If steam generation, give kind of fuel used;</t>
  </si>
  <si>
    <t>tons of coal used;</t>
  </si>
  <si>
    <t>cost per ton at plant                 $</t>
  </si>
  <si>
    <t xml:space="preserve">pounds of coal consumed per switchboard K.W.H. </t>
  </si>
  <si>
    <t>If power is purchased, give total K.W.H. purchased;</t>
  </si>
  <si>
    <t>of whom purchased;</t>
  </si>
  <si>
    <t>give full schedule of rates under which current is purchased.</t>
  </si>
  <si>
    <t>Is service continuous throughout the day of twenty-four hours?</t>
  </si>
  <si>
    <t>If not, specify period during which service is furnished.</t>
  </si>
  <si>
    <t>What schedule is followed in municipal lighting?</t>
  </si>
  <si>
    <t>Give period of service for commercial lighting.</t>
  </si>
  <si>
    <t>If methods of generation, or fuel are used other than as above specified, give details as to cost and quantity used during year.</t>
  </si>
  <si>
    <t>MISCELLANEOUS STATISTICS AND INFORMATION</t>
  </si>
  <si>
    <t>Show on this page any miscellaneous statistics, information or explanations, which the respondent desires to incorporate in this report, which are not provided for elsewhere.</t>
  </si>
  <si>
    <t>ITEMIZED EXPENSES PER UNIT</t>
  </si>
  <si>
    <t xml:space="preserve">     Unit costs, calculated upon the items enumerated in the following table, are specifically called for by statute.  
This should be figured carefully and checked over to eliminate clerical errors before the report is filed with the Public Service Commission.
     The unit costs call for in the last column are the "Cost per K.W.H. Sold" and are obtained by dividing the expenses and other items shown in the column "Amount" by the total number of K.W.H. so during the year.
The calculations should be carried out to four places beyond the decimal point, as .1234.
     Do not use this table for any purpose except to show unit costs.</t>
  </si>
  <si>
    <t>Total K.W.H. generated (or purchased) during year</t>
  </si>
  <si>
    <t>Total K.W.H. sold during year</t>
  </si>
  <si>
    <t>Total K.W.H. used by company during year</t>
  </si>
  <si>
    <t>Total K.W.H. unaccounted for during year</t>
  </si>
  <si>
    <t>Percent unaccounted for</t>
  </si>
  <si>
    <r>
      <t xml:space="preserve">Items upon which costs per unit are calculated
</t>
    </r>
    <r>
      <rPr>
        <i/>
        <sz val="10"/>
        <rFont val="Arial"/>
        <family val="2"/>
      </rPr>
      <t>Make no changes.  Give information as called for.</t>
    </r>
  </si>
  <si>
    <t>Amount                                 ( a )</t>
  </si>
  <si>
    <t>Cost per K.W.H. Sold                   ( b )</t>
  </si>
  <si>
    <t>$</t>
  </si>
  <si>
    <t>Cts.</t>
  </si>
  <si>
    <t>Cents</t>
  </si>
  <si>
    <t>Mills</t>
  </si>
  <si>
    <t>Depreciation</t>
  </si>
  <si>
    <t xml:space="preserve">Salaries </t>
  </si>
  <si>
    <t>Wages</t>
  </si>
  <si>
    <t>Legal</t>
  </si>
  <si>
    <t>Taxes</t>
  </si>
  <si>
    <t>Rentals</t>
  </si>
  <si>
    <t>Material used on repairs</t>
  </si>
  <si>
    <t>Fuel or current purchased</t>
  </si>
  <si>
    <t>Miscellaneous</t>
  </si>
  <si>
    <t>Total operating expenses</t>
  </si>
  <si>
    <t>Total operating revenues</t>
  </si>
  <si>
    <t>Net operating revenues</t>
  </si>
  <si>
    <t>Non-operating revenues</t>
  </si>
  <si>
    <t>Gross income of deficit</t>
  </si>
  <si>
    <t>Other receipts</t>
  </si>
  <si>
    <t xml:space="preserve">Interest </t>
  </si>
  <si>
    <t>Other deductions</t>
  </si>
  <si>
    <t>Net income or deficit</t>
  </si>
  <si>
    <t>(Deficits should be entered in red ink.)</t>
  </si>
  <si>
    <t>OFFICERS AND EXECUTIVES SALARIES</t>
  </si>
  <si>
    <t>Report compensation, including bonuses or other allowances, paid to each officer.  Also report amounts paid to each executive receiving an annual compensation of $50,000 or more.  Furnish particulars of any bonuses or allowances.</t>
  </si>
  <si>
    <t>Name</t>
  </si>
  <si>
    <t>Official Title</t>
  </si>
  <si>
    <t>Total Compensation</t>
  </si>
  <si>
    <t>( a )</t>
  </si>
  <si>
    <t>( b )</t>
  </si>
  <si>
    <t>( c )</t>
  </si>
  <si>
    <t>QUESTIONS RELATING TO COMPLIANCE WITH                                                 REQUIREMENTS OF LAWS CONCERNING DAMAGE TO                                                                           UNDERGROUND FACILITIES</t>
  </si>
  <si>
    <t>Indiana Code 8-1-26 et seq. (commonly referred to as a "Call Before You Dig" law) provides, among other things, that operators of underground facilities record with the county recorder(s), either directly or by using an association, a list of townships in which the operator has underground facilities.</t>
  </si>
  <si>
    <t>Have you complied with the recording aspects of this law?</t>
  </si>
  <si>
    <t>If so, did you do so by:</t>
  </si>
  <si>
    <t>a)   Recording directly with the County Recorder (s)?</t>
  </si>
  <si>
    <t xml:space="preserve"> - OR -</t>
  </si>
  <si>
    <t>b)  Using an association?</t>
  </si>
  <si>
    <t>2)</t>
  </si>
  <si>
    <r>
      <t xml:space="preserve">Do you have training programs for your </t>
    </r>
    <r>
      <rPr>
        <b/>
        <u/>
        <sz val="10"/>
        <rFont val="Arial"/>
        <family val="2"/>
      </rPr>
      <t>employees</t>
    </r>
    <r>
      <rPr>
        <b/>
        <sz val="10"/>
        <rFont val="Arial"/>
        <family val="2"/>
      </rPr>
      <t xml:space="preserve"> to inform and educate them about how to comply with the recording and all other aspects of this law?</t>
    </r>
  </si>
  <si>
    <t>If so, please briefly describe the training program.</t>
  </si>
  <si>
    <t>3)</t>
  </si>
  <si>
    <r>
      <t xml:space="preserve">Do you have training programs for </t>
    </r>
    <r>
      <rPr>
        <b/>
        <u/>
        <sz val="10"/>
        <rFont val="Arial"/>
        <family val="2"/>
      </rPr>
      <t>contractors</t>
    </r>
    <r>
      <rPr>
        <b/>
        <sz val="10"/>
        <rFont val="Arial"/>
        <family val="2"/>
      </rPr>
      <t xml:space="preserve"> that you may hire to inform and educate them about how to comply with all aspects of this law?</t>
    </r>
  </si>
  <si>
    <t>Annual Report to the Indiana Utility Regulatory Commission</t>
  </si>
  <si>
    <t>VERIFICATION</t>
  </si>
  <si>
    <t>(Name of Officer)</t>
  </si>
  <si>
    <t>of</t>
  </si>
  <si>
    <t>(Exact legal title or name of respondent)</t>
  </si>
  <si>
    <t xml:space="preserve"> (Signature of Officer)</t>
  </si>
  <si>
    <r>
      <t xml:space="preserve">Date </t>
    </r>
    <r>
      <rPr>
        <b/>
        <i/>
        <sz val="10"/>
        <rFont val="Arial"/>
        <family val="2"/>
      </rPr>
      <t>(mm/dd/yy)</t>
    </r>
  </si>
  <si>
    <t xml:space="preserve">        PERIODIC REVIEW</t>
  </si>
  <si>
    <t xml:space="preserve">        MUNICIPAL / COOPERATIVE UTILITY</t>
  </si>
  <si>
    <t xml:space="preserve">           State Form 56429 (R / 2-19)</t>
  </si>
  <si>
    <t xml:space="preserve">           INDIANA UTILITY REGULATORY COMMISSION</t>
  </si>
  <si>
    <t>UTILITY NAME:</t>
  </si>
  <si>
    <t>PER CALENDAR YEAR:</t>
  </si>
  <si>
    <t>Line No.</t>
  </si>
  <si>
    <t>Total Company</t>
  </si>
  <si>
    <t>OPERATING SECTION</t>
  </si>
  <si>
    <t>Actual Operating Revenues</t>
  </si>
  <si>
    <t>Revenue Authorized in Last Rate Case</t>
  </si>
  <si>
    <t>Additional Revenue Authorized in Cause No. XXXXX</t>
  </si>
  <si>
    <t>Total Authorized Revenue</t>
  </si>
  <si>
    <r>
      <t xml:space="preserve">Excess or (Deficit) Actual Revenues </t>
    </r>
    <r>
      <rPr>
        <i/>
        <sz val="11"/>
        <rFont val="Times New Roman"/>
        <family val="1"/>
      </rPr>
      <t>(Line 1 less Line 6)</t>
    </r>
  </si>
  <si>
    <r>
      <t xml:space="preserve">Percent of Excess or (Deficit) </t>
    </r>
    <r>
      <rPr>
        <i/>
        <sz val="11"/>
        <rFont val="Times New Roman"/>
        <family val="1"/>
      </rPr>
      <t>(Line 7 divided by Line 6)</t>
    </r>
  </si>
  <si>
    <t>REVENUE REQUIREMENTS</t>
  </si>
  <si>
    <r>
      <t xml:space="preserve">Operating Expenses </t>
    </r>
    <r>
      <rPr>
        <i/>
        <sz val="11"/>
        <rFont val="Times New Roman"/>
        <family val="1"/>
      </rPr>
      <t>(Include taxes, not depreciation.)</t>
    </r>
  </si>
  <si>
    <t>Debt Service (1)</t>
  </si>
  <si>
    <t>Debt Service Reserve (2)</t>
  </si>
  <si>
    <t>Extensions &amp; Replacements (3)</t>
  </si>
  <si>
    <r>
      <t xml:space="preserve">Payment In Lieu of Taxes (4) </t>
    </r>
    <r>
      <rPr>
        <i/>
        <sz val="11"/>
        <rFont val="Times New Roman"/>
        <family val="1"/>
      </rPr>
      <t>(if allowed in last rate case)</t>
    </r>
  </si>
  <si>
    <r>
      <t xml:space="preserve">Working Capital (5) </t>
    </r>
    <r>
      <rPr>
        <i/>
        <sz val="11"/>
        <rFont val="Times New Roman"/>
        <family val="1"/>
      </rPr>
      <t>(if allowed in last rate case)</t>
    </r>
  </si>
  <si>
    <r>
      <t xml:space="preserve">Return </t>
    </r>
    <r>
      <rPr>
        <i/>
        <sz val="11"/>
        <rFont val="Times New Roman"/>
        <family val="1"/>
      </rPr>
      <t>(if allowed in last rate case)</t>
    </r>
  </si>
  <si>
    <t>Less:</t>
  </si>
  <si>
    <t>Interest Income</t>
  </si>
  <si>
    <t>Actual Total Revenue Requirements (Sum of Lines 9 through 16)</t>
  </si>
  <si>
    <r>
      <t xml:space="preserve">Excess or (Deficit) Revenue Requirement </t>
    </r>
    <r>
      <rPr>
        <i/>
        <sz val="11"/>
        <rFont val="Times New Roman"/>
        <family val="1"/>
      </rPr>
      <t>(Line 1 less Line 6)</t>
    </r>
  </si>
  <si>
    <r>
      <t xml:space="preserve">Percent of Excess or (Deficit) </t>
    </r>
    <r>
      <rPr>
        <i/>
        <sz val="11"/>
        <rFont val="Times New Roman"/>
        <family val="1"/>
      </rPr>
      <t>(Line 18 divided by Line 6)</t>
    </r>
  </si>
  <si>
    <t>NET OPERATING INCOME</t>
  </si>
  <si>
    <r>
      <t xml:space="preserve">Operating Revenues </t>
    </r>
    <r>
      <rPr>
        <i/>
        <sz val="11"/>
        <rFont val="Times New Roman"/>
        <family val="1"/>
      </rPr>
      <t>(Line 1)</t>
    </r>
  </si>
  <si>
    <r>
      <t xml:space="preserve">Operating Expenses </t>
    </r>
    <r>
      <rPr>
        <i/>
        <sz val="11"/>
        <rFont val="Times New Roman"/>
        <family val="1"/>
      </rPr>
      <t>(Line 9)</t>
    </r>
  </si>
  <si>
    <r>
      <t>Payment In Lieu of Taxes</t>
    </r>
    <r>
      <rPr>
        <i/>
        <sz val="11"/>
        <rFont val="Times New Roman"/>
        <family val="1"/>
      </rPr>
      <t xml:space="preserve"> (Line 13)</t>
    </r>
  </si>
  <si>
    <t>Depreciation Expense</t>
  </si>
  <si>
    <t>Net Operating Income</t>
  </si>
  <si>
    <t>RETURN ON NET UTILITY PLANT</t>
  </si>
  <si>
    <r>
      <t xml:space="preserve">Net Operating Income </t>
    </r>
    <r>
      <rPr>
        <i/>
        <sz val="11"/>
        <rFont val="Times New Roman"/>
        <family val="1"/>
      </rPr>
      <t>(Line 24)</t>
    </r>
  </si>
  <si>
    <t>Divide by:</t>
  </si>
  <si>
    <t>Return On Net Utility Plant</t>
  </si>
  <si>
    <t>PERIODIC REVIEW NOTES</t>
  </si>
  <si>
    <t>MUNICIPAL / COOPERATIVE UTILITY</t>
  </si>
  <si>
    <t>Part of State Form 56429 (R / 2-19)</t>
  </si>
  <si>
    <t>DEBT SERVICE</t>
  </si>
  <si>
    <t>Historical five year average principal and interest payments</t>
  </si>
  <si>
    <t>Five-Year Total</t>
  </si>
  <si>
    <t>Five-Year Average</t>
  </si>
  <si>
    <t>DEBT SERVICE RESERVE</t>
  </si>
  <si>
    <t>(Not to exceed the maximum annual debt service.)</t>
  </si>
  <si>
    <t>EXTENSIONS &amp; REPLACEMENTS</t>
  </si>
  <si>
    <t>Use historical plant additions for the past two calendar</t>
  </si>
  <si>
    <r>
      <t xml:space="preserve">years; then average.  </t>
    </r>
    <r>
      <rPr>
        <i/>
        <sz val="10"/>
        <rFont val="Times New Roman"/>
        <family val="1"/>
      </rPr>
      <t>(Please detail.)</t>
    </r>
  </si>
  <si>
    <t>PAYMENT IN LIEU OF TAXES</t>
  </si>
  <si>
    <r>
      <t>Net utility plant in service</t>
    </r>
    <r>
      <rPr>
        <i/>
        <sz val="10"/>
        <rFont val="Times New Roman"/>
        <family val="1"/>
      </rPr>
      <t xml:space="preserve"> (End of year)</t>
    </r>
  </si>
  <si>
    <t>div. by 3</t>
  </si>
  <si>
    <t>Estimated Net Assessed Valuation</t>
  </si>
  <si>
    <t>Times:</t>
  </si>
  <si>
    <t>Corporate Property Tax Rate</t>
  </si>
  <si>
    <t>($  /100 x 80%)</t>
  </si>
  <si>
    <t>Total Payment in Lieu of Taxes</t>
  </si>
  <si>
    <t>WORKING CAPITAL</t>
  </si>
  <si>
    <t>Current year operation and maintenance expenses</t>
  </si>
  <si>
    <t>(Do not include taxes or depreciation.)</t>
  </si>
  <si>
    <t>Fuel or power purchased</t>
  </si>
  <si>
    <r>
      <t xml:space="preserve">Purchased Water </t>
    </r>
    <r>
      <rPr>
        <i/>
        <sz val="10"/>
        <rFont val="Times New Roman"/>
        <family val="1"/>
      </rPr>
      <t>(if applicable)</t>
    </r>
  </si>
  <si>
    <t>Total Working Capital Expenses</t>
  </si>
  <si>
    <t>45 day factor</t>
  </si>
  <si>
    <t>div. by 8</t>
  </si>
  <si>
    <t>Total Static Working Capital</t>
  </si>
  <si>
    <t>Cash on hand</t>
  </si>
  <si>
    <t>Working funds</t>
  </si>
  <si>
    <t>Temporary Cash Investments</t>
  </si>
  <si>
    <t>Working Capital Need</t>
  </si>
  <si>
    <t>Last Rate Case</t>
  </si>
  <si>
    <t>Cause Number:</t>
  </si>
  <si>
    <t>Date of Order:</t>
  </si>
  <si>
    <t>Other Information</t>
  </si>
  <si>
    <t>The corporate property tax rate for the current year in which property taxes are payable can be obtained</t>
  </si>
  <si>
    <t>from the County Auditor's Office.</t>
  </si>
  <si>
    <t>This information is requested pursuant to I.C. 8-1-2-42.5.</t>
  </si>
  <si>
    <t>STREET ADDRESS:</t>
  </si>
  <si>
    <t>CITY, STATE AND ZIP CODE:</t>
  </si>
  <si>
    <t>PHONE:</t>
  </si>
  <si>
    <t>EMAIL:</t>
  </si>
  <si>
    <t>REPORT MUST BE FILED NOT LATER THAN APRIL 30, FOLLOWING THE YEAR REPORTED.</t>
  </si>
  <si>
    <t>OFFICER TO WHOM CORRESPONDENCE CONCERNING THIS REPORT SHOULD BE ADDRESSED:</t>
  </si>
  <si>
    <t>CLASS C-D MUNICIPAL ELECTRIC UTILITY ANNUAL REPORT</t>
  </si>
  <si>
    <t>State Form 56475 (R6 / 02-24)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</si>
</sst>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mmmm\ d\,\ yyyy"/>
    <numFmt numFmtId="166" formatCode="[$-409]mmmm\ d\,\ yyyy;@"/>
    <numFmt numFmtId="167" formatCode="m/d/yy;@"/>
    <numFmt numFmtId="168" formatCode="mm/dd/yy;@"/>
    <numFmt numFmtId="169" formatCode="yyyy"/>
  </numFmts>
  <fonts count="47" x14ac:knownFonts="1">
    <font>
      <sz val="10"/>
      <name val="Arial"/>
    </font>
    <font>
      <sz val="11"/>
      <color theme="1"/>
      <name val="Calibri"/>
      <family val="2"/>
      <scheme val="minor"/>
    </font>
    <font>
      <sz val="10"/>
      <name val="Arial"/>
      <family val="2"/>
    </font>
    <font>
      <sz val="10"/>
      <name val="Times New Roman"/>
      <family val="1"/>
    </font>
    <font>
      <b/>
      <sz val="10"/>
      <name val="Times New Roman"/>
      <family val="1"/>
    </font>
    <font>
      <sz val="20"/>
      <name val="Arial"/>
      <family val="2"/>
    </font>
    <font>
      <b/>
      <sz val="11"/>
      <name val="Arial"/>
      <family val="2"/>
    </font>
    <font>
      <b/>
      <sz val="12"/>
      <name val="Arial"/>
      <family val="2"/>
    </font>
    <font>
      <sz val="11"/>
      <name val="Arial"/>
      <family val="2"/>
    </font>
    <font>
      <sz val="16"/>
      <name val="Arial"/>
      <family val="2"/>
    </font>
    <font>
      <sz val="10"/>
      <name val="Arial"/>
      <family val="2"/>
    </font>
    <font>
      <sz val="9"/>
      <name val="Arial"/>
      <family val="2"/>
    </font>
    <font>
      <sz val="12"/>
      <name val="Arial"/>
      <family val="2"/>
    </font>
    <font>
      <b/>
      <sz val="9"/>
      <name val="Arial"/>
      <family val="2"/>
    </font>
    <font>
      <sz val="8"/>
      <name val="Arial"/>
      <family val="2"/>
    </font>
    <font>
      <b/>
      <sz val="10"/>
      <name val="Arial"/>
      <family val="2"/>
    </font>
    <font>
      <b/>
      <u/>
      <sz val="10"/>
      <name val="Arial"/>
      <family val="2"/>
    </font>
    <font>
      <b/>
      <sz val="16"/>
      <name val="Arial"/>
      <family val="2"/>
    </font>
    <font>
      <sz val="8"/>
      <name val="Arial"/>
      <family val="2"/>
    </font>
    <font>
      <sz val="11"/>
      <name val="Calibri"/>
      <family val="2"/>
    </font>
    <font>
      <sz val="14"/>
      <name val="Arial"/>
      <family val="2"/>
    </font>
    <font>
      <sz val="11"/>
      <color indexed="8"/>
      <name val="Calibri"/>
      <family val="2"/>
    </font>
    <font>
      <sz val="12"/>
      <name val="Times New Roman"/>
      <family val="1"/>
    </font>
    <font>
      <sz val="11"/>
      <color theme="1"/>
      <name val="Calibri"/>
      <family val="2"/>
      <scheme val="minor"/>
    </font>
    <font>
      <b/>
      <sz val="10"/>
      <name val="Arial Black"/>
      <family val="2"/>
    </font>
    <font>
      <sz val="11"/>
      <name val="Arial Black"/>
      <family val="2"/>
    </font>
    <font>
      <b/>
      <i/>
      <u/>
      <sz val="10"/>
      <name val="Arial"/>
      <family val="2"/>
    </font>
    <font>
      <b/>
      <sz val="11"/>
      <name val="Arial Black"/>
      <family val="2"/>
    </font>
    <font>
      <b/>
      <i/>
      <sz val="10"/>
      <name val="Arial"/>
      <family val="2"/>
    </font>
    <font>
      <sz val="10"/>
      <name val="Arial Black"/>
      <family val="2"/>
    </font>
    <font>
      <b/>
      <i/>
      <sz val="9"/>
      <name val="Arial"/>
      <family val="2"/>
    </font>
    <font>
      <i/>
      <sz val="10"/>
      <name val="Arial"/>
      <family val="2"/>
    </font>
    <font>
      <b/>
      <i/>
      <sz val="10"/>
      <name val="Arial Black"/>
      <family val="2"/>
    </font>
    <font>
      <i/>
      <sz val="8"/>
      <name val="Arial"/>
      <family val="2"/>
    </font>
    <font>
      <i/>
      <sz val="10"/>
      <color rgb="FFFF0000"/>
      <name val="Arial"/>
      <family val="2"/>
    </font>
    <font>
      <sz val="10"/>
      <name val="Arial"/>
      <family val="2"/>
    </font>
    <font>
      <b/>
      <sz val="11"/>
      <name val="Times New Roman"/>
      <family val="1"/>
    </font>
    <font>
      <b/>
      <sz val="11"/>
      <color theme="1"/>
      <name val="Times New Roman"/>
      <family val="1"/>
    </font>
    <font>
      <sz val="11"/>
      <name val="Times New Roman"/>
      <family val="1"/>
    </font>
    <font>
      <i/>
      <sz val="11"/>
      <name val="Times New Roman"/>
      <family val="1"/>
    </font>
    <font>
      <u/>
      <sz val="11"/>
      <name val="Times New Roman"/>
      <family val="1"/>
    </font>
    <font>
      <b/>
      <u/>
      <sz val="11"/>
      <name val="Times New Roman"/>
      <family val="1"/>
    </font>
    <font>
      <i/>
      <sz val="10"/>
      <name val="Times New Roman"/>
      <family val="1"/>
    </font>
    <font>
      <u/>
      <sz val="10"/>
      <name val="Times New Roman"/>
      <family val="1"/>
    </font>
    <font>
      <sz val="10"/>
      <color rgb="FFFF0000"/>
      <name val="Times New Roman"/>
      <family val="1"/>
    </font>
    <font>
      <b/>
      <sz val="8"/>
      <name val="Times New Roman"/>
      <family val="1"/>
    </font>
    <font>
      <sz val="7"/>
      <name val="Arial"/>
      <family val="2"/>
    </font>
  </fonts>
  <fills count="2">
    <fill>
      <patternFill patternType="none"/>
    </fill>
    <fill>
      <patternFill patternType="gray125"/>
    </fill>
  </fills>
  <borders count="125">
    <border>
      <left/>
      <right/>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double">
        <color indexed="64"/>
      </bottom>
      <diagonal/>
    </border>
    <border>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bottom style="double">
        <color indexed="64"/>
      </bottom>
      <diagonal/>
    </border>
    <border>
      <left/>
      <right/>
      <top style="thin">
        <color indexed="64"/>
      </top>
      <bottom style="thin">
        <color indexed="64"/>
      </bottom>
      <diagonal/>
    </border>
    <border>
      <left style="medium">
        <color indexed="63"/>
      </left>
      <right style="medium">
        <color indexed="63"/>
      </right>
      <top/>
      <bottom/>
      <diagonal/>
    </border>
    <border>
      <left style="medium">
        <color indexed="63"/>
      </left>
      <right style="medium">
        <color indexed="63"/>
      </right>
      <top/>
      <bottom style="medium">
        <color indexed="63"/>
      </bottom>
      <diagonal/>
    </border>
    <border>
      <left/>
      <right style="medium">
        <color indexed="63"/>
      </right>
      <top/>
      <bottom/>
      <diagonal/>
    </border>
    <border>
      <left/>
      <right style="medium">
        <color indexed="63"/>
      </right>
      <top/>
      <bottom style="medium">
        <color indexed="63"/>
      </bottom>
      <diagonal/>
    </border>
    <border>
      <left style="medium">
        <color indexed="63"/>
      </left>
      <right/>
      <top/>
      <bottom/>
      <diagonal/>
    </border>
    <border>
      <left style="medium">
        <color indexed="63"/>
      </left>
      <right/>
      <top/>
      <bottom style="medium">
        <color indexed="63"/>
      </bottom>
      <diagonal/>
    </border>
    <border>
      <left/>
      <right/>
      <top/>
      <bottom style="medium">
        <color indexed="63"/>
      </bottom>
      <diagonal/>
    </border>
    <border>
      <left/>
      <right style="medium">
        <color indexed="63"/>
      </right>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top/>
      <bottom style="double">
        <color indexed="64"/>
      </bottom>
      <diagonal/>
    </border>
    <border>
      <left/>
      <right style="thin">
        <color indexed="64"/>
      </right>
      <top/>
      <bottom style="double">
        <color indexed="64"/>
      </bottom>
      <diagonal/>
    </border>
    <border>
      <left style="medium">
        <color indexed="63"/>
      </left>
      <right/>
      <top style="medium">
        <color indexed="63"/>
      </top>
      <bottom/>
      <diagonal/>
    </border>
    <border>
      <left/>
      <right/>
      <top style="medium">
        <color indexed="63"/>
      </top>
      <bottom/>
      <diagonal/>
    </border>
    <border>
      <left style="medium">
        <color indexed="63"/>
      </left>
      <right/>
      <top/>
      <bottom style="thin">
        <color indexed="64"/>
      </bottom>
      <diagonal/>
    </border>
    <border>
      <left/>
      <right style="medium">
        <color indexed="63"/>
      </right>
      <top style="medium">
        <color indexed="63"/>
      </top>
      <bottom/>
      <diagonal/>
    </border>
    <border>
      <left style="medium">
        <color indexed="63"/>
      </left>
      <right/>
      <top style="thin">
        <color indexed="64"/>
      </top>
      <bottom/>
      <diagonal/>
    </border>
    <border>
      <left/>
      <right style="medium">
        <color indexed="63"/>
      </right>
      <top style="thin">
        <color indexed="64"/>
      </top>
      <bottom style="thin">
        <color indexed="64"/>
      </bottom>
      <diagonal/>
    </border>
    <border>
      <left style="medium">
        <color indexed="63"/>
      </left>
      <right/>
      <top style="thin">
        <color indexed="64"/>
      </top>
      <bottom style="double">
        <color indexed="64"/>
      </bottom>
      <diagonal/>
    </border>
    <border>
      <left/>
      <right/>
      <top style="thin">
        <color indexed="64"/>
      </top>
      <bottom style="double">
        <color indexed="64"/>
      </bottom>
      <diagonal/>
    </border>
    <border>
      <left/>
      <right style="medium">
        <color indexed="63"/>
      </right>
      <top style="thin">
        <color indexed="64"/>
      </top>
      <bottom style="double">
        <color indexed="64"/>
      </bottom>
      <diagonal/>
    </border>
    <border>
      <left/>
      <right style="medium">
        <color indexed="63"/>
      </right>
      <top style="thin">
        <color indexed="64"/>
      </top>
      <bottom/>
      <diagonal/>
    </border>
    <border>
      <left style="medium">
        <color indexed="63"/>
      </left>
      <right style="medium">
        <color indexed="63"/>
      </right>
      <top style="double">
        <color indexed="64"/>
      </top>
      <bottom style="medium">
        <color indexed="63"/>
      </bottom>
      <diagonal/>
    </border>
    <border>
      <left style="medium">
        <color indexed="63"/>
      </left>
      <right/>
      <top/>
      <bottom style="double">
        <color indexed="64"/>
      </bottom>
      <diagonal/>
    </border>
    <border>
      <left/>
      <right style="medium">
        <color indexed="63"/>
      </right>
      <top/>
      <bottom style="double">
        <color indexed="64"/>
      </bottom>
      <diagonal/>
    </border>
    <border>
      <left/>
      <right/>
      <top style="double">
        <color indexed="64"/>
      </top>
      <bottom style="thin">
        <color indexed="64"/>
      </bottom>
      <diagonal/>
    </border>
    <border>
      <left/>
      <right style="medium">
        <color indexed="63"/>
      </right>
      <top style="double">
        <color indexed="64"/>
      </top>
      <bottom style="thin">
        <color indexed="64"/>
      </bottom>
      <diagonal/>
    </border>
    <border>
      <left style="medium">
        <color indexed="63"/>
      </left>
      <right/>
      <top style="double">
        <color indexed="64"/>
      </top>
      <bottom/>
      <diagonal/>
    </border>
    <border>
      <left/>
      <right style="medium">
        <color indexed="63"/>
      </right>
      <top style="double">
        <color indexed="64"/>
      </top>
      <bottom/>
      <diagonal/>
    </border>
    <border>
      <left style="medium">
        <color indexed="63"/>
      </left>
      <right style="medium">
        <color indexed="63"/>
      </right>
      <top style="thin">
        <color indexed="64"/>
      </top>
      <bottom style="thin">
        <color indexed="64"/>
      </bottom>
      <diagonal/>
    </border>
    <border>
      <left style="medium">
        <color indexed="63"/>
      </left>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
      <left style="hair">
        <color theme="0"/>
      </left>
      <right style="hair">
        <color theme="0"/>
      </right>
      <top style="hair">
        <color theme="0"/>
      </top>
      <bottom style="thin">
        <color indexed="64"/>
      </bottom>
      <diagonal/>
    </border>
    <border>
      <left style="hair">
        <color theme="0"/>
      </left>
      <right style="hair">
        <color theme="0"/>
      </right>
      <top/>
      <bottom style="hair">
        <color theme="0"/>
      </bottom>
      <diagonal/>
    </border>
    <border>
      <left style="hair">
        <color theme="0"/>
      </left>
      <right/>
      <top style="hair">
        <color theme="0"/>
      </top>
      <bottom style="hair">
        <color theme="0"/>
      </bottom>
      <diagonal/>
    </border>
    <border>
      <left style="thin">
        <color indexed="64"/>
      </left>
      <right style="thin">
        <color indexed="64"/>
      </right>
      <top style="thin">
        <color indexed="64"/>
      </top>
      <bottom style="hair">
        <color theme="0"/>
      </bottom>
      <diagonal/>
    </border>
    <border>
      <left style="thin">
        <color indexed="64"/>
      </left>
      <right style="thin">
        <color indexed="64"/>
      </right>
      <top style="hair">
        <color theme="0"/>
      </top>
      <bottom style="thin">
        <color indexed="64"/>
      </bottom>
      <diagonal/>
    </border>
    <border>
      <left style="hair">
        <color theme="0"/>
      </left>
      <right/>
      <top/>
      <bottom style="thin">
        <color indexed="64"/>
      </bottom>
      <diagonal/>
    </border>
    <border>
      <left/>
      <right style="hair">
        <color theme="0"/>
      </right>
      <top/>
      <bottom style="thin">
        <color indexed="64"/>
      </bottom>
      <diagonal/>
    </border>
    <border>
      <left style="thin">
        <color indexed="64"/>
      </left>
      <right/>
      <top style="thin">
        <color indexed="64"/>
      </top>
      <bottom style="thin">
        <color theme="0"/>
      </bottom>
      <diagonal/>
    </border>
    <border>
      <left style="thin">
        <color indexed="64"/>
      </left>
      <right/>
      <top style="thin">
        <color theme="0"/>
      </top>
      <bottom style="thin">
        <color theme="0"/>
      </bottom>
      <diagonal/>
    </border>
    <border>
      <left style="thin">
        <color indexed="64"/>
      </left>
      <right/>
      <top style="thin">
        <color theme="0"/>
      </top>
      <bottom style="thin">
        <color indexed="64"/>
      </bottom>
      <diagonal/>
    </border>
    <border>
      <left/>
      <right/>
      <top/>
      <bottom style="thin">
        <color theme="0"/>
      </bottom>
      <diagonal/>
    </border>
    <border>
      <left/>
      <right/>
      <top style="thin">
        <color theme="0"/>
      </top>
      <bottom/>
      <diagonal/>
    </border>
    <border>
      <left/>
      <right/>
      <top style="thin">
        <color theme="0"/>
      </top>
      <bottom style="thin">
        <color auto="1"/>
      </bottom>
      <diagonal/>
    </border>
    <border>
      <left/>
      <right style="thin">
        <color indexed="64"/>
      </right>
      <top style="thin">
        <color theme="0"/>
      </top>
      <bottom style="thin">
        <color theme="0"/>
      </bottom>
      <diagonal/>
    </border>
    <border>
      <left/>
      <right style="thin">
        <color theme="0"/>
      </right>
      <top/>
      <bottom style="thin">
        <color theme="0"/>
      </bottom>
      <diagonal/>
    </border>
    <border>
      <left/>
      <right style="thin">
        <color indexed="64"/>
      </right>
      <top style="thin">
        <color indexed="64"/>
      </top>
      <bottom style="thin">
        <color theme="0"/>
      </bottom>
      <diagonal/>
    </border>
    <border>
      <left/>
      <right style="thin">
        <color indexed="64"/>
      </right>
      <top style="thin">
        <color theme="0"/>
      </top>
      <bottom style="thin">
        <color indexed="64"/>
      </bottom>
      <diagonal/>
    </border>
    <border>
      <left/>
      <right style="thin">
        <color theme="0"/>
      </right>
      <top/>
      <bottom style="thin">
        <color indexed="64"/>
      </bottom>
      <diagonal/>
    </border>
    <border>
      <left style="thin">
        <color theme="0"/>
      </left>
      <right style="thin">
        <color indexed="64"/>
      </right>
      <top/>
      <bottom style="thin">
        <color theme="0"/>
      </bottom>
      <diagonal/>
    </border>
    <border>
      <left style="thin">
        <color theme="0"/>
      </left>
      <right style="thin">
        <color indexed="64"/>
      </right>
      <top style="thin">
        <color theme="0"/>
      </top>
      <bottom style="thin">
        <color theme="0"/>
      </bottom>
      <diagonal/>
    </border>
    <border>
      <left/>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auto="1"/>
      </top>
      <bottom style="thin">
        <color auto="1"/>
      </bottom>
      <diagonal/>
    </border>
    <border>
      <left style="thin">
        <color theme="0"/>
      </left>
      <right style="thin">
        <color theme="0"/>
      </right>
      <top style="thin">
        <color auto="1"/>
      </top>
      <bottom style="thin">
        <color auto="1"/>
      </bottom>
      <diagonal/>
    </border>
    <border>
      <left style="thin">
        <color theme="0"/>
      </left>
      <right/>
      <top/>
      <bottom style="thin">
        <color theme="0"/>
      </bottom>
      <diagonal/>
    </border>
    <border>
      <left style="thin">
        <color indexed="64"/>
      </left>
      <right style="thin">
        <color indexed="64"/>
      </right>
      <top style="thin">
        <color theme="0"/>
      </top>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right style="thin">
        <color theme="0"/>
      </right>
      <top style="thin">
        <color theme="0"/>
      </top>
      <bottom/>
      <diagonal/>
    </border>
    <border>
      <left style="thin">
        <color theme="0"/>
      </left>
      <right/>
      <top/>
      <bottom/>
      <diagonal/>
    </border>
    <border>
      <left style="thin">
        <color indexed="64"/>
      </left>
      <right style="thin">
        <color theme="0"/>
      </right>
      <top style="thin">
        <color indexed="64"/>
      </top>
      <bottom style="thin">
        <color theme="0"/>
      </bottom>
      <diagonal/>
    </border>
    <border>
      <left/>
      <right style="thin">
        <color theme="0"/>
      </right>
      <top style="thin">
        <color theme="0"/>
      </top>
      <bottom style="thin">
        <color auto="1"/>
      </bottom>
      <diagonal/>
    </border>
    <border>
      <left style="thin">
        <color theme="0"/>
      </left>
      <right style="thin">
        <color theme="0"/>
      </right>
      <top style="thin">
        <color theme="0"/>
      </top>
      <bottom style="thin">
        <color indexed="64"/>
      </bottom>
      <diagonal/>
    </border>
    <border>
      <left style="thin">
        <color theme="0"/>
      </left>
      <right/>
      <top style="thin">
        <color theme="0"/>
      </top>
      <bottom style="thin">
        <color indexed="64"/>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top style="thin">
        <color indexed="64"/>
      </top>
      <bottom style="thin">
        <color theme="0"/>
      </bottom>
      <diagonal/>
    </border>
    <border>
      <left style="thin">
        <color theme="0"/>
      </left>
      <right/>
      <top/>
      <bottom style="thin">
        <color indexed="64"/>
      </bottom>
      <diagonal/>
    </border>
    <border>
      <left/>
      <right style="thin">
        <color theme="0"/>
      </right>
      <top style="thin">
        <color indexed="64"/>
      </top>
      <bottom style="thin">
        <color theme="0"/>
      </bottom>
      <diagonal/>
    </border>
    <border>
      <left style="thin">
        <color indexed="64"/>
      </left>
      <right style="thin">
        <color theme="0"/>
      </right>
      <top style="thin">
        <color indexed="64"/>
      </top>
      <bottom/>
      <diagonal/>
    </border>
    <border>
      <left style="thin">
        <color theme="0"/>
      </left>
      <right/>
      <top style="thin">
        <color auto="1"/>
      </top>
      <bottom/>
      <diagonal/>
    </border>
    <border>
      <left/>
      <right/>
      <top style="thin">
        <color indexed="64"/>
      </top>
      <bottom style="thin">
        <color theme="0"/>
      </bottom>
      <diagonal/>
    </border>
    <border>
      <left style="thin">
        <color indexed="64"/>
      </left>
      <right/>
      <top style="thin">
        <color theme="0"/>
      </top>
      <bottom/>
      <diagonal/>
    </border>
    <border>
      <left style="double">
        <color theme="0"/>
      </left>
      <right style="double">
        <color theme="0"/>
      </right>
      <top style="double">
        <color theme="0"/>
      </top>
      <bottom style="thin">
        <color indexed="64"/>
      </bottom>
      <diagonal/>
    </border>
    <border>
      <left style="double">
        <color theme="0"/>
      </left>
      <right style="double">
        <color theme="0"/>
      </right>
      <top/>
      <bottom style="double">
        <color theme="0"/>
      </bottom>
      <diagonal/>
    </border>
    <border>
      <left style="double">
        <color theme="0"/>
      </left>
      <right/>
      <top style="double">
        <color theme="0"/>
      </top>
      <bottom style="double">
        <color theme="0"/>
      </bottom>
      <diagonal/>
    </border>
    <border>
      <left style="thin">
        <color indexed="64"/>
      </left>
      <right style="double">
        <color theme="0"/>
      </right>
      <top style="thin">
        <color indexed="64"/>
      </top>
      <bottom style="double">
        <color theme="0"/>
      </bottom>
      <diagonal/>
    </border>
    <border>
      <left style="double">
        <color theme="0"/>
      </left>
      <right style="thin">
        <color indexed="64"/>
      </right>
      <top style="thin">
        <color indexed="64"/>
      </top>
      <bottom style="double">
        <color theme="0"/>
      </bottom>
      <diagonal/>
    </border>
    <border>
      <left style="thin">
        <color indexed="64"/>
      </left>
      <right style="double">
        <color theme="0"/>
      </right>
      <top style="double">
        <color theme="0"/>
      </top>
      <bottom style="thin">
        <color indexed="64"/>
      </bottom>
      <diagonal/>
    </border>
    <border>
      <left style="double">
        <color theme="0"/>
      </left>
      <right style="thin">
        <color indexed="64"/>
      </right>
      <top style="double">
        <color theme="0"/>
      </top>
      <bottom style="thin">
        <color indexed="64"/>
      </bottom>
      <diagonal/>
    </border>
    <border>
      <left style="double">
        <color theme="0"/>
      </left>
      <right style="double">
        <color theme="0"/>
      </right>
      <top style="double">
        <color theme="0"/>
      </top>
      <bottom/>
      <diagonal/>
    </border>
    <border>
      <left style="double">
        <color theme="0"/>
      </left>
      <right style="double">
        <color theme="0"/>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dashed">
        <color indexed="64"/>
      </bottom>
      <diagonal/>
    </border>
  </borders>
  <cellStyleXfs count="43">
    <xf numFmtId="0" fontId="0" fillId="0" borderId="0">
      <alignment wrapText="1"/>
    </xf>
    <xf numFmtId="43" fontId="2" fillId="0" borderId="0" applyFont="0" applyFill="0" applyBorder="0" applyAlignment="0" applyProtection="0"/>
    <xf numFmtId="43" fontId="10" fillId="0" borderId="0" applyFont="0" applyFill="0" applyBorder="0" applyAlignment="0" applyProtection="0"/>
    <xf numFmtId="43" fontId="22" fillId="0" borderId="0" applyFont="0" applyFill="0" applyBorder="0" applyAlignment="0" applyProtection="0"/>
    <xf numFmtId="43" fontId="21"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4" fontId="2" fillId="0" borderId="0" applyFont="0" applyFill="0" applyBorder="0" applyAlignment="0" applyProtection="0"/>
    <xf numFmtId="44" fontId="10" fillId="0" borderId="0" applyFont="0" applyFill="0" applyBorder="0" applyAlignment="0" applyProtection="0"/>
    <xf numFmtId="44" fontId="22" fillId="0" borderId="0" applyFont="0" applyFill="0" applyBorder="0" applyAlignment="0" applyProtection="0"/>
    <xf numFmtId="44" fontId="21" fillId="0" borderId="0" applyFont="0" applyFill="0" applyBorder="0" applyAlignment="0" applyProtection="0"/>
    <xf numFmtId="44" fontId="10" fillId="0" borderId="0" applyFont="0" applyFill="0" applyBorder="0" applyAlignment="0" applyProtection="0"/>
    <xf numFmtId="44" fontId="2" fillId="0" borderId="0" applyFont="0" applyFill="0" applyBorder="0" applyAlignment="0" applyProtection="0"/>
    <xf numFmtId="44" fontId="10" fillId="0" borderId="0" applyFont="0" applyFill="0" applyBorder="0" applyAlignment="0" applyProtection="0"/>
    <xf numFmtId="0" fontId="10" fillId="0" borderId="0"/>
    <xf numFmtId="0" fontId="22" fillId="0" borderId="0"/>
    <xf numFmtId="0" fontId="23" fillId="0" borderId="0"/>
    <xf numFmtId="0" fontId="10" fillId="0" borderId="0"/>
    <xf numFmtId="0" fontId="23" fillId="0" borderId="0"/>
    <xf numFmtId="0" fontId="10" fillId="0" borderId="0"/>
    <xf numFmtId="0" fontId="2" fillId="0" borderId="0"/>
    <xf numFmtId="0" fontId="10" fillId="0" borderId="0">
      <alignment wrapText="1"/>
    </xf>
    <xf numFmtId="0" fontId="2" fillId="0" borderId="0"/>
    <xf numFmtId="0" fontId="10" fillId="0" borderId="0"/>
    <xf numFmtId="9" fontId="10" fillId="0" borderId="0" applyFont="0" applyFill="0" applyBorder="0" applyAlignment="0" applyProtection="0"/>
    <xf numFmtId="9" fontId="21" fillId="0" borderId="0" applyFont="0" applyFill="0" applyBorder="0" applyAlignment="0" applyProtection="0"/>
    <xf numFmtId="9" fontId="10" fillId="0" borderId="0" applyFont="0" applyFill="0" applyBorder="0" applyAlignment="0" applyProtection="0"/>
    <xf numFmtId="9" fontId="2" fillId="0" borderId="0" applyFont="0" applyFill="0" applyBorder="0" applyAlignment="0" applyProtection="0"/>
    <xf numFmtId="9" fontId="10" fillId="0" borderId="0" applyFont="0" applyFill="0" applyBorder="0" applyAlignment="0" applyProtection="0"/>
    <xf numFmtId="43" fontId="10" fillId="0" borderId="0" applyFont="0" applyFill="0" applyBorder="0" applyAlignment="0" applyProtection="0"/>
    <xf numFmtId="44" fontId="10" fillId="0" borderId="0" applyFont="0" applyFill="0" applyBorder="0" applyAlignment="0" applyProtection="0"/>
    <xf numFmtId="0" fontId="1" fillId="0" borderId="0"/>
    <xf numFmtId="0" fontId="1" fillId="0" borderId="0"/>
    <xf numFmtId="0" fontId="10" fillId="0" borderId="0"/>
    <xf numFmtId="9" fontId="10" fillId="0" borderId="0" applyFont="0" applyFill="0" applyBorder="0" applyAlignment="0" applyProtection="0"/>
    <xf numFmtId="43" fontId="10" fillId="0" borderId="0" applyFont="0" applyFill="0" applyBorder="0" applyAlignment="0" applyProtection="0"/>
    <xf numFmtId="44" fontId="10" fillId="0" borderId="0" applyFont="0" applyFill="0" applyBorder="0" applyAlignment="0" applyProtection="0"/>
    <xf numFmtId="0" fontId="1" fillId="0" borderId="0"/>
    <xf numFmtId="0" fontId="1" fillId="0" borderId="0"/>
    <xf numFmtId="0" fontId="10" fillId="0" borderId="0"/>
    <xf numFmtId="9" fontId="10" fillId="0" borderId="0" applyFont="0" applyFill="0" applyBorder="0" applyAlignment="0" applyProtection="0"/>
    <xf numFmtId="0" fontId="35" fillId="0" borderId="0"/>
  </cellStyleXfs>
  <cellXfs count="849">
    <xf numFmtId="0" fontId="0" fillId="0" borderId="0" xfId="0">
      <alignment wrapText="1"/>
    </xf>
    <xf numFmtId="0" fontId="3" fillId="0" borderId="0" xfId="0" applyFont="1" applyAlignment="1"/>
    <xf numFmtId="0" fontId="4" fillId="0" borderId="0" xfId="0" applyFont="1" applyAlignment="1"/>
    <xf numFmtId="0" fontId="5" fillId="0" borderId="0" xfId="23" applyFont="1" applyAlignment="1">
      <alignment horizontal="center"/>
    </xf>
    <xf numFmtId="0" fontId="2" fillId="0" borderId="0" xfId="23"/>
    <xf numFmtId="0" fontId="12" fillId="0" borderId="0" xfId="23" applyFont="1"/>
    <xf numFmtId="0" fontId="10" fillId="0" borderId="0" xfId="0" applyFont="1" applyAlignment="1"/>
    <xf numFmtId="0" fontId="15" fillId="0" borderId="0" xfId="0" applyFont="1" applyAlignment="1"/>
    <xf numFmtId="0" fontId="15" fillId="0" borderId="0" xfId="0" applyFont="1" applyAlignment="1">
      <alignment horizontal="centerContinuous"/>
    </xf>
    <xf numFmtId="0" fontId="11" fillId="0" borderId="0" xfId="0" applyFont="1" applyAlignment="1"/>
    <xf numFmtId="0" fontId="15" fillId="0" borderId="0" xfId="0" applyFont="1">
      <alignment wrapText="1"/>
    </xf>
    <xf numFmtId="0" fontId="15" fillId="0" borderId="0" xfId="0" applyFont="1" applyAlignment="1">
      <alignment horizontal="center"/>
    </xf>
    <xf numFmtId="0" fontId="2" fillId="0" borderId="0" xfId="23" applyAlignment="1">
      <alignment horizontal="center"/>
    </xf>
    <xf numFmtId="0" fontId="15" fillId="0" borderId="4" xfId="0" applyFont="1" applyBorder="1" applyAlignment="1">
      <alignment horizontal="left"/>
    </xf>
    <xf numFmtId="49" fontId="15" fillId="0" borderId="0" xfId="0" applyNumberFormat="1" applyFont="1" applyAlignment="1">
      <alignment horizontal="center"/>
    </xf>
    <xf numFmtId="0" fontId="0" fillId="0" borderId="0" xfId="0" applyAlignment="1"/>
    <xf numFmtId="41" fontId="0" fillId="0" borderId="0" xfId="0" applyNumberFormat="1" applyAlignment="1">
      <alignment horizontal="center"/>
    </xf>
    <xf numFmtId="41" fontId="3" fillId="0" borderId="0" xfId="0" applyNumberFormat="1" applyFont="1" applyAlignment="1"/>
    <xf numFmtId="0" fontId="0" fillId="0" borderId="5" xfId="0" applyBorder="1">
      <alignment wrapText="1"/>
    </xf>
    <xf numFmtId="0" fontId="0" fillId="0" borderId="6" xfId="0" applyBorder="1">
      <alignment wrapText="1"/>
    </xf>
    <xf numFmtId="0" fontId="0" fillId="0" borderId="7" xfId="0" applyBorder="1">
      <alignment wrapText="1"/>
    </xf>
    <xf numFmtId="41" fontId="0" fillId="0" borderId="5" xfId="0" applyNumberFormat="1" applyBorder="1">
      <alignment wrapText="1"/>
    </xf>
    <xf numFmtId="41" fontId="0" fillId="0" borderId="6" xfId="0" applyNumberFormat="1" applyBorder="1">
      <alignment wrapText="1"/>
    </xf>
    <xf numFmtId="41" fontId="0" fillId="0" borderId="7" xfId="0" applyNumberFormat="1" applyBorder="1">
      <alignment wrapText="1"/>
    </xf>
    <xf numFmtId="41" fontId="0" fillId="0" borderId="10" xfId="0" applyNumberFormat="1" applyBorder="1">
      <alignment wrapText="1"/>
    </xf>
    <xf numFmtId="41" fontId="0" fillId="0" borderId="8" xfId="0" applyNumberFormat="1" applyBorder="1">
      <alignment wrapText="1"/>
    </xf>
    <xf numFmtId="41" fontId="0" fillId="0" borderId="0" xfId="0" applyNumberFormat="1">
      <alignment wrapText="1"/>
    </xf>
    <xf numFmtId="49" fontId="0" fillId="0" borderId="0" xfId="0" applyNumberFormat="1" applyAlignment="1">
      <alignment horizontal="center"/>
    </xf>
    <xf numFmtId="0" fontId="0" fillId="0" borderId="6" xfId="0" applyBorder="1" applyAlignment="1"/>
    <xf numFmtId="0" fontId="0" fillId="0" borderId="6" xfId="0" applyBorder="1" applyAlignment="1">
      <alignment horizontal="left" indent="3"/>
    </xf>
    <xf numFmtId="0" fontId="0" fillId="0" borderId="3" xfId="0" applyBorder="1" applyAlignment="1"/>
    <xf numFmtId="49" fontId="15" fillId="0" borderId="8" xfId="0" applyNumberFormat="1" applyFont="1" applyBorder="1" applyAlignment="1">
      <alignment horizontal="center" wrapText="1"/>
    </xf>
    <xf numFmtId="49" fontId="0" fillId="0" borderId="4" xfId="0" applyNumberFormat="1" applyBorder="1" applyAlignment="1">
      <alignment horizontal="center"/>
    </xf>
    <xf numFmtId="49" fontId="0" fillId="0" borderId="5" xfId="0" applyNumberFormat="1" applyBorder="1" applyAlignment="1">
      <alignment horizontal="center"/>
    </xf>
    <xf numFmtId="49" fontId="0" fillId="0" borderId="6" xfId="0" applyNumberFormat="1" applyBorder="1" applyAlignment="1">
      <alignment horizontal="center"/>
    </xf>
    <xf numFmtId="49" fontId="0" fillId="0" borderId="7" xfId="0" applyNumberFormat="1" applyBorder="1" applyAlignment="1">
      <alignment horizontal="center"/>
    </xf>
    <xf numFmtId="41" fontId="0" fillId="0" borderId="5" xfId="0" applyNumberFormat="1" applyBorder="1" applyAlignment="1"/>
    <xf numFmtId="41" fontId="0" fillId="0" borderId="7" xfId="0" applyNumberFormat="1" applyBorder="1" applyAlignment="1"/>
    <xf numFmtId="41" fontId="15" fillId="0" borderId="8" xfId="0" applyNumberFormat="1" applyFont="1" applyBorder="1" applyAlignment="1">
      <alignment horizontal="center" wrapText="1"/>
    </xf>
    <xf numFmtId="41" fontId="0" fillId="0" borderId="6" xfId="0" applyNumberFormat="1" applyBorder="1" applyAlignment="1"/>
    <xf numFmtId="41" fontId="0" fillId="0" borderId="0" xfId="0" applyNumberFormat="1" applyAlignment="1"/>
    <xf numFmtId="41" fontId="0" fillId="0" borderId="8" xfId="0" applyNumberFormat="1" applyBorder="1" applyAlignment="1"/>
    <xf numFmtId="41" fontId="0" fillId="0" borderId="10" xfId="0" applyNumberFormat="1" applyBorder="1" applyAlignment="1"/>
    <xf numFmtId="0" fontId="0" fillId="0" borderId="6" xfId="0" applyBorder="1" applyAlignment="1">
      <alignment horizontal="left"/>
    </xf>
    <xf numFmtId="0" fontId="0" fillId="0" borderId="1" xfId="0" applyBorder="1" applyAlignment="1"/>
    <xf numFmtId="0" fontId="0" fillId="0" borderId="12" xfId="0" applyBorder="1" applyAlignment="1"/>
    <xf numFmtId="0" fontId="0" fillId="0" borderId="12" xfId="0" applyBorder="1" applyAlignment="1">
      <alignment horizontal="left" indent="3"/>
    </xf>
    <xf numFmtId="41" fontId="0" fillId="0" borderId="13" xfId="0" applyNumberFormat="1" applyBorder="1" applyAlignment="1"/>
    <xf numFmtId="0" fontId="0" fillId="0" borderId="12" xfId="0" applyBorder="1">
      <alignment wrapText="1"/>
    </xf>
    <xf numFmtId="0" fontId="0" fillId="0" borderId="12" xfId="0" applyBorder="1" applyAlignment="1">
      <alignment horizontal="left" wrapText="1" indent="3"/>
    </xf>
    <xf numFmtId="0" fontId="15" fillId="0" borderId="12" xfId="0" applyFont="1" applyBorder="1">
      <alignment wrapText="1"/>
    </xf>
    <xf numFmtId="41" fontId="0" fillId="0" borderId="8" xfId="0" applyNumberFormat="1" applyBorder="1" applyAlignment="1">
      <alignment horizontal="center" wrapText="1"/>
    </xf>
    <xf numFmtId="10" fontId="0" fillId="0" borderId="6" xfId="0" applyNumberFormat="1" applyBorder="1">
      <alignment wrapText="1"/>
    </xf>
    <xf numFmtId="41" fontId="0" fillId="0" borderId="14" xfId="0" applyNumberFormat="1" applyBorder="1" applyAlignment="1">
      <alignment horizontal="right"/>
    </xf>
    <xf numFmtId="41" fontId="0" fillId="0" borderId="15" xfId="0" applyNumberFormat="1" applyBorder="1" applyAlignment="1">
      <alignment horizontal="center"/>
    </xf>
    <xf numFmtId="49" fontId="0" fillId="0" borderId="0" xfId="0" applyNumberFormat="1">
      <alignment wrapText="1"/>
    </xf>
    <xf numFmtId="49" fontId="0" fillId="0" borderId="18" xfId="0" applyNumberFormat="1" applyBorder="1">
      <alignment wrapText="1"/>
    </xf>
    <xf numFmtId="0" fontId="15" fillId="0" borderId="6" xfId="0" applyFont="1" applyBorder="1" applyAlignment="1"/>
    <xf numFmtId="41" fontId="0" fillId="0" borderId="6" xfId="0" applyNumberFormat="1" applyBorder="1" applyProtection="1">
      <alignment wrapText="1"/>
      <protection locked="0"/>
    </xf>
    <xf numFmtId="41" fontId="0" fillId="0" borderId="7" xfId="0" applyNumberFormat="1" applyBorder="1" applyProtection="1">
      <alignment wrapText="1"/>
      <protection locked="0"/>
    </xf>
    <xf numFmtId="0" fontId="0" fillId="0" borderId="6" xfId="0" applyBorder="1" applyProtection="1">
      <alignment wrapText="1"/>
      <protection locked="0"/>
    </xf>
    <xf numFmtId="41" fontId="0" fillId="0" borderId="5" xfId="0" applyNumberFormat="1" applyBorder="1" applyProtection="1">
      <alignment wrapText="1"/>
      <protection locked="0"/>
    </xf>
    <xf numFmtId="0" fontId="0" fillId="0" borderId="13" xfId="0" applyBorder="1">
      <alignment wrapText="1"/>
    </xf>
    <xf numFmtId="41" fontId="0" fillId="0" borderId="6" xfId="0" applyNumberFormat="1" applyBorder="1" applyAlignment="1" applyProtection="1">
      <protection locked="0"/>
    </xf>
    <xf numFmtId="41" fontId="0" fillId="0" borderId="7" xfId="0" applyNumberFormat="1" applyBorder="1" applyAlignment="1" applyProtection="1">
      <protection locked="0"/>
    </xf>
    <xf numFmtId="167" fontId="0" fillId="0" borderId="5" xfId="0" applyNumberFormat="1" applyBorder="1" applyProtection="1">
      <alignment wrapText="1"/>
      <protection locked="0"/>
    </xf>
    <xf numFmtId="167" fontId="0" fillId="0" borderId="6" xfId="0" applyNumberFormat="1" applyBorder="1" applyProtection="1">
      <alignment wrapText="1"/>
      <protection locked="0"/>
    </xf>
    <xf numFmtId="10" fontId="0" fillId="0" borderId="5" xfId="0" applyNumberFormat="1" applyBorder="1" applyProtection="1">
      <alignment wrapText="1"/>
      <protection locked="0"/>
    </xf>
    <xf numFmtId="10" fontId="0" fillId="0" borderId="6" xfId="0" applyNumberFormat="1" applyBorder="1" applyProtection="1">
      <alignment wrapText="1"/>
      <protection locked="0"/>
    </xf>
    <xf numFmtId="41" fontId="0" fillId="0" borderId="5" xfId="0" applyNumberFormat="1" applyBorder="1" applyAlignment="1" applyProtection="1">
      <protection locked="0"/>
    </xf>
    <xf numFmtId="0" fontId="0" fillId="0" borderId="21" xfId="0" applyBorder="1" applyProtection="1">
      <alignment wrapText="1"/>
      <protection locked="0"/>
    </xf>
    <xf numFmtId="0" fontId="0" fillId="0" borderId="22" xfId="0" applyBorder="1" applyProtection="1">
      <alignment wrapText="1"/>
      <protection locked="0"/>
    </xf>
    <xf numFmtId="0" fontId="0" fillId="0" borderId="23" xfId="0" applyBorder="1" applyProtection="1">
      <alignment wrapText="1"/>
      <protection locked="0"/>
    </xf>
    <xf numFmtId="0" fontId="0" fillId="0" borderId="24" xfId="0" applyBorder="1" applyProtection="1">
      <alignment wrapText="1"/>
      <protection locked="0"/>
    </xf>
    <xf numFmtId="0" fontId="0" fillId="0" borderId="0" xfId="0" applyProtection="1">
      <alignment wrapText="1"/>
      <protection locked="0"/>
    </xf>
    <xf numFmtId="0" fontId="0" fillId="0" borderId="25" xfId="0" applyBorder="1" applyProtection="1">
      <alignment wrapText="1"/>
      <protection locked="0"/>
    </xf>
    <xf numFmtId="49" fontId="15" fillId="0" borderId="5" xfId="0" applyNumberFormat="1" applyFont="1" applyBorder="1" applyAlignment="1">
      <alignment horizontal="center"/>
    </xf>
    <xf numFmtId="165" fontId="15" fillId="0" borderId="7" xfId="0" applyNumberFormat="1" applyFont="1" applyBorder="1" applyAlignment="1">
      <alignment horizontal="center"/>
    </xf>
    <xf numFmtId="166" fontId="0" fillId="0" borderId="7" xfId="0" applyNumberFormat="1" applyBorder="1" applyAlignment="1">
      <alignment horizontal="center" wrapText="1"/>
    </xf>
    <xf numFmtId="0" fontId="0" fillId="0" borderId="18" xfId="0" applyBorder="1" applyAlignment="1">
      <alignment horizontal="left" wrapText="1"/>
    </xf>
    <xf numFmtId="49" fontId="15" fillId="0" borderId="11" xfId="0" applyNumberFormat="1" applyFont="1" applyBorder="1">
      <alignment wrapText="1"/>
    </xf>
    <xf numFmtId="49" fontId="0" fillId="0" borderId="4" xfId="0" applyNumberFormat="1" applyBorder="1">
      <alignment wrapText="1"/>
    </xf>
    <xf numFmtId="0" fontId="10" fillId="0" borderId="0" xfId="0" applyFont="1">
      <alignment wrapText="1"/>
    </xf>
    <xf numFmtId="41" fontId="0" fillId="0" borderId="1" xfId="0" applyNumberFormat="1" applyBorder="1">
      <alignment wrapText="1"/>
    </xf>
    <xf numFmtId="41" fontId="15" fillId="0" borderId="8" xfId="0" applyNumberFormat="1" applyFont="1" applyBorder="1" applyAlignment="1">
      <alignment horizontal="center" vertical="center" wrapText="1"/>
    </xf>
    <xf numFmtId="0" fontId="17" fillId="0" borderId="0" xfId="0" applyFont="1" applyAlignment="1"/>
    <xf numFmtId="0" fontId="9" fillId="0" borderId="0" xfId="23" applyFont="1" applyAlignment="1">
      <alignment horizontal="center"/>
    </xf>
    <xf numFmtId="0" fontId="5" fillId="0" borderId="0" xfId="23" applyFont="1"/>
    <xf numFmtId="0" fontId="20" fillId="0" borderId="0" xfId="23" applyFont="1"/>
    <xf numFmtId="0" fontId="7" fillId="0" borderId="0" xfId="23" applyFont="1"/>
    <xf numFmtId="0" fontId="11" fillId="0" borderId="0" xfId="23" applyFont="1"/>
    <xf numFmtId="0" fontId="14" fillId="0" borderId="0" xfId="20" applyFont="1"/>
    <xf numFmtId="49" fontId="11" fillId="0" borderId="0" xfId="24" applyNumberFormat="1" applyFont="1" applyAlignment="1">
      <alignment horizontal="left" vertical="top"/>
    </xf>
    <xf numFmtId="0" fontId="11" fillId="0" borderId="0" xfId="24" applyFont="1" applyAlignment="1">
      <alignment vertical="top"/>
    </xf>
    <xf numFmtId="0" fontId="11" fillId="0" borderId="0" xfId="0" applyFont="1" applyAlignment="1">
      <alignment vertical="top" wrapText="1"/>
    </xf>
    <xf numFmtId="0" fontId="11" fillId="0" borderId="0" xfId="23" applyFont="1" applyAlignment="1">
      <alignment vertical="top"/>
    </xf>
    <xf numFmtId="0" fontId="0" fillId="0" borderId="0" xfId="0" applyAlignment="1">
      <alignment vertical="top" wrapText="1"/>
    </xf>
    <xf numFmtId="49" fontId="11" fillId="0" borderId="0" xfId="23" applyNumberFormat="1" applyFont="1" applyAlignment="1">
      <alignment vertical="top"/>
    </xf>
    <xf numFmtId="0" fontId="11" fillId="0" borderId="0" xfId="0" applyFont="1" applyAlignment="1">
      <alignment vertical="top"/>
    </xf>
    <xf numFmtId="49" fontId="10" fillId="0" borderId="0" xfId="24" applyNumberFormat="1" applyAlignment="1">
      <alignment vertical="top"/>
    </xf>
    <xf numFmtId="49" fontId="11" fillId="0" borderId="0" xfId="23" applyNumberFormat="1" applyFont="1" applyAlignment="1">
      <alignment horizontal="center" vertical="top"/>
    </xf>
    <xf numFmtId="0" fontId="2" fillId="0" borderId="0" xfId="23" applyAlignment="1">
      <alignment vertical="top"/>
    </xf>
    <xf numFmtId="49" fontId="2" fillId="0" borderId="0" xfId="23" applyNumberFormat="1" applyAlignment="1">
      <alignment horizontal="center" vertical="top"/>
    </xf>
    <xf numFmtId="49" fontId="2" fillId="0" borderId="0" xfId="23" applyNumberFormat="1" applyAlignment="1">
      <alignment vertical="top"/>
    </xf>
    <xf numFmtId="0" fontId="2" fillId="0" borderId="0" xfId="23" applyAlignment="1">
      <alignment horizontal="center" vertical="top"/>
    </xf>
    <xf numFmtId="0" fontId="11" fillId="0" borderId="0" xfId="23" applyFont="1" applyAlignment="1">
      <alignment horizontal="center" vertical="top"/>
    </xf>
    <xf numFmtId="49" fontId="15" fillId="0" borderId="0" xfId="0" applyNumberFormat="1" applyFont="1">
      <alignment wrapText="1"/>
    </xf>
    <xf numFmtId="41" fontId="15" fillId="0" borderId="5" xfId="0" applyNumberFormat="1" applyFont="1" applyBorder="1" applyAlignment="1">
      <alignment horizontal="center" vertical="center" wrapText="1"/>
    </xf>
    <xf numFmtId="0" fontId="0" fillId="0" borderId="1" xfId="0" applyBorder="1" applyAlignment="1">
      <alignment horizontal="center" wrapText="1"/>
    </xf>
    <xf numFmtId="0" fontId="0" fillId="0" borderId="0" xfId="0" applyAlignment="1">
      <alignment horizontal="center" wrapText="1"/>
    </xf>
    <xf numFmtId="0" fontId="0" fillId="0" borderId="9" xfId="0" applyBorder="1" applyAlignment="1">
      <alignment horizontal="center" wrapText="1"/>
    </xf>
    <xf numFmtId="41" fontId="0" fillId="0" borderId="14" xfId="0" applyNumberFormat="1" applyBorder="1" applyAlignment="1" applyProtection="1">
      <alignment horizontal="left"/>
      <protection locked="0"/>
    </xf>
    <xf numFmtId="49" fontId="15" fillId="0" borderId="0" xfId="0" applyNumberFormat="1" applyFont="1" applyAlignment="1"/>
    <xf numFmtId="0" fontId="6" fillId="0" borderId="16" xfId="0" applyFont="1" applyBorder="1" applyAlignment="1">
      <alignment vertical="center" wrapText="1"/>
    </xf>
    <xf numFmtId="0" fontId="8" fillId="0" borderId="0" xfId="0" applyFont="1" applyAlignment="1">
      <alignment vertical="center" wrapText="1"/>
    </xf>
    <xf numFmtId="0" fontId="6" fillId="0" borderId="14" xfId="0" applyFont="1" applyBorder="1" applyAlignment="1">
      <alignment vertical="center"/>
    </xf>
    <xf numFmtId="0" fontId="6" fillId="0" borderId="0" xfId="0" applyFont="1" applyAlignment="1">
      <alignment vertical="center" wrapText="1"/>
    </xf>
    <xf numFmtId="41" fontId="8" fillId="0" borderId="8" xfId="0" applyNumberFormat="1" applyFont="1" applyBorder="1" applyAlignment="1">
      <alignment vertical="center" wrapText="1"/>
    </xf>
    <xf numFmtId="0" fontId="15" fillId="0" borderId="6" xfId="0" applyFont="1" applyBorder="1" applyAlignment="1">
      <alignment horizontal="right" wrapText="1" indent="1"/>
    </xf>
    <xf numFmtId="0" fontId="24" fillId="0" borderId="5" xfId="0" applyFont="1" applyBorder="1" applyAlignment="1">
      <alignment horizontal="center" vertical="center" wrapText="1"/>
    </xf>
    <xf numFmtId="0" fontId="26" fillId="0" borderId="6" xfId="0" applyFont="1" applyBorder="1">
      <alignment wrapText="1"/>
    </xf>
    <xf numFmtId="0" fontId="15" fillId="0" borderId="7" xfId="0" applyFont="1" applyBorder="1" applyAlignment="1">
      <alignment horizontal="right" wrapText="1" indent="1"/>
    </xf>
    <xf numFmtId="0" fontId="15" fillId="0" borderId="8" xfId="0" applyFont="1" applyBorder="1" applyAlignment="1">
      <alignment horizontal="center"/>
    </xf>
    <xf numFmtId="0" fontId="15" fillId="0" borderId="6" xfId="0" applyFont="1" applyBorder="1" applyAlignment="1">
      <alignment horizontal="right" indent="1"/>
    </xf>
    <xf numFmtId="0" fontId="15" fillId="0" borderId="5" xfId="0" applyFont="1" applyBorder="1" applyAlignment="1">
      <alignment horizontal="center" wrapText="1"/>
    </xf>
    <xf numFmtId="0" fontId="15" fillId="0" borderId="7" xfId="0" applyFont="1" applyBorder="1" applyAlignment="1">
      <alignment horizontal="right" indent="1"/>
    </xf>
    <xf numFmtId="41" fontId="0" fillId="0" borderId="6" xfId="0" applyNumberFormat="1" applyBorder="1" applyAlignment="1" applyProtection="1">
      <alignment vertical="center"/>
      <protection locked="0"/>
    </xf>
    <xf numFmtId="49" fontId="16" fillId="0" borderId="0" xfId="0" applyNumberFormat="1" applyFont="1" applyAlignment="1">
      <alignment horizontal="center"/>
    </xf>
    <xf numFmtId="0" fontId="15" fillId="0" borderId="6" xfId="0" applyFont="1" applyBorder="1" applyAlignment="1">
      <alignment horizontal="left"/>
    </xf>
    <xf numFmtId="41" fontId="15" fillId="0" borderId="53" xfId="0" applyNumberFormat="1" applyFont="1" applyBorder="1" applyAlignment="1">
      <alignment horizontal="center"/>
    </xf>
    <xf numFmtId="41" fontId="15" fillId="0" borderId="54" xfId="0" applyNumberFormat="1" applyFont="1" applyBorder="1" applyAlignment="1">
      <alignment horizontal="center"/>
    </xf>
    <xf numFmtId="0" fontId="15" fillId="0" borderId="56" xfId="0" applyFont="1" applyBorder="1" applyAlignment="1">
      <alignment horizontal="left"/>
    </xf>
    <xf numFmtId="41" fontId="15" fillId="0" borderId="58" xfId="0" applyNumberFormat="1" applyFont="1" applyBorder="1" applyAlignment="1">
      <alignment horizontal="center"/>
    </xf>
    <xf numFmtId="0" fontId="15" fillId="0" borderId="63" xfId="0" applyFont="1" applyBorder="1" applyAlignment="1"/>
    <xf numFmtId="41" fontId="15" fillId="0" borderId="63" xfId="0" applyNumberFormat="1" applyFont="1" applyBorder="1" applyAlignment="1">
      <alignment horizontal="center"/>
    </xf>
    <xf numFmtId="41" fontId="15" fillId="0" borderId="64" xfId="0" applyNumberFormat="1" applyFont="1" applyBorder="1" applyAlignment="1">
      <alignment horizontal="center"/>
    </xf>
    <xf numFmtId="0" fontId="15" fillId="0" borderId="65" xfId="0" applyFont="1" applyBorder="1" applyAlignment="1">
      <alignment horizontal="center"/>
    </xf>
    <xf numFmtId="41" fontId="15" fillId="0" borderId="65" xfId="0" applyNumberFormat="1" applyFont="1" applyBorder="1" applyAlignment="1">
      <alignment horizontal="center"/>
    </xf>
    <xf numFmtId="41" fontId="15" fillId="0" borderId="55" xfId="0" applyNumberFormat="1" applyFont="1" applyBorder="1" applyAlignment="1">
      <alignment horizontal="center"/>
    </xf>
    <xf numFmtId="0" fontId="15" fillId="0" borderId="73" xfId="0" applyFont="1" applyBorder="1" applyAlignment="1">
      <alignment horizontal="left"/>
    </xf>
    <xf numFmtId="49" fontId="15" fillId="0" borderId="66" xfId="0" applyNumberFormat="1" applyFont="1" applyBorder="1" applyAlignment="1">
      <alignment horizontal="left"/>
    </xf>
    <xf numFmtId="49" fontId="15" fillId="0" borderId="53" xfId="0" applyNumberFormat="1" applyFont="1" applyBorder="1" applyAlignment="1">
      <alignment horizontal="center"/>
    </xf>
    <xf numFmtId="49" fontId="15" fillId="0" borderId="76" xfId="0" applyNumberFormat="1" applyFont="1" applyBorder="1" applyAlignment="1">
      <alignment horizontal="left" wrapText="1"/>
    </xf>
    <xf numFmtId="49" fontId="0" fillId="0" borderId="76" xfId="0" applyNumberFormat="1" applyBorder="1" applyAlignment="1">
      <alignment horizontal="left" wrapText="1"/>
    </xf>
    <xf numFmtId="0" fontId="15" fillId="0" borderId="74" xfId="0" applyFont="1" applyBorder="1" applyAlignment="1"/>
    <xf numFmtId="0" fontId="0" fillId="0" borderId="75" xfId="0" applyBorder="1">
      <alignment wrapText="1"/>
    </xf>
    <xf numFmtId="0" fontId="0" fillId="0" borderId="78" xfId="0" applyBorder="1">
      <alignment wrapText="1"/>
    </xf>
    <xf numFmtId="49" fontId="0" fillId="0" borderId="82" xfId="0" applyNumberFormat="1" applyBorder="1" applyAlignment="1"/>
    <xf numFmtId="165" fontId="15" fillId="0" borderId="55" xfId="0" applyNumberFormat="1" applyFont="1" applyBorder="1" applyAlignment="1">
      <alignment horizontal="center"/>
    </xf>
    <xf numFmtId="0" fontId="15" fillId="0" borderId="83" xfId="0" applyFont="1" applyBorder="1" applyAlignment="1">
      <alignment horizontal="center"/>
    </xf>
    <xf numFmtId="0" fontId="15" fillId="0" borderId="8" xfId="0" applyFont="1" applyBorder="1" applyAlignment="1">
      <alignment horizontal="left" vertical="center"/>
    </xf>
    <xf numFmtId="0" fontId="24" fillId="0" borderId="8" xfId="0" applyFont="1" applyBorder="1" applyAlignment="1">
      <alignment horizontal="center" wrapText="1"/>
    </xf>
    <xf numFmtId="41" fontId="0" fillId="0" borderId="53" xfId="0" applyNumberFormat="1" applyBorder="1" applyAlignment="1"/>
    <xf numFmtId="166" fontId="0" fillId="0" borderId="55" xfId="0" applyNumberFormat="1" applyBorder="1" applyAlignment="1"/>
    <xf numFmtId="0" fontId="0" fillId="0" borderId="66" xfId="0" applyBorder="1" applyAlignment="1"/>
    <xf numFmtId="0" fontId="0" fillId="0" borderId="87" xfId="0" applyBorder="1">
      <alignment wrapText="1"/>
    </xf>
    <xf numFmtId="0" fontId="0" fillId="0" borderId="88" xfId="0" applyBorder="1">
      <alignment wrapText="1"/>
    </xf>
    <xf numFmtId="0" fontId="28" fillId="0" borderId="6" xfId="0" applyFont="1" applyBorder="1">
      <alignment wrapText="1"/>
    </xf>
    <xf numFmtId="41" fontId="0" fillId="0" borderId="53" xfId="0" applyNumberFormat="1" applyBorder="1" applyAlignment="1">
      <alignment horizontal="center"/>
    </xf>
    <xf numFmtId="166" fontId="0" fillId="0" borderId="55" xfId="0" applyNumberFormat="1" applyBorder="1" applyAlignment="1">
      <alignment horizontal="center"/>
    </xf>
    <xf numFmtId="0" fontId="15" fillId="0" borderId="11" xfId="0" applyFont="1" applyBorder="1" applyAlignment="1">
      <alignment horizontal="left"/>
    </xf>
    <xf numFmtId="0" fontId="0" fillId="0" borderId="70" xfId="0" applyBorder="1" applyAlignment="1"/>
    <xf numFmtId="0" fontId="15" fillId="0" borderId="90" xfId="0" applyFont="1" applyBorder="1" applyAlignment="1"/>
    <xf numFmtId="0" fontId="0" fillId="0" borderId="1" xfId="0" applyBorder="1" applyAlignment="1">
      <alignment horizontal="center"/>
    </xf>
    <xf numFmtId="0" fontId="0" fillId="0" borderId="82" xfId="0" applyBorder="1" applyAlignment="1"/>
    <xf numFmtId="0" fontId="0" fillId="0" borderId="87" xfId="0" applyBorder="1" applyAlignment="1"/>
    <xf numFmtId="0" fontId="0" fillId="0" borderId="93" xfId="0" applyBorder="1" applyAlignment="1"/>
    <xf numFmtId="41" fontId="0" fillId="0" borderId="94" xfId="0" applyNumberFormat="1" applyBorder="1" applyAlignment="1"/>
    <xf numFmtId="0" fontId="0" fillId="0" borderId="11" xfId="0" applyBorder="1" applyAlignment="1">
      <alignment horizontal="left" indent="3"/>
    </xf>
    <xf numFmtId="0" fontId="15" fillId="0" borderId="14" xfId="0" applyFont="1" applyBorder="1" applyAlignment="1">
      <alignment horizontal="center" vertical="center" wrapText="1"/>
    </xf>
    <xf numFmtId="0" fontId="0" fillId="0" borderId="12" xfId="0" applyBorder="1" applyAlignment="1">
      <alignment horizontal="left" wrapText="1" indent="1"/>
    </xf>
    <xf numFmtId="41" fontId="0" fillId="0" borderId="53" xfId="0" applyNumberFormat="1" applyBorder="1" applyAlignment="1">
      <alignment horizontal="center" wrapText="1"/>
    </xf>
    <xf numFmtId="166" fontId="0" fillId="0" borderId="55" xfId="0" applyNumberFormat="1" applyBorder="1" applyAlignment="1">
      <alignment horizontal="center" wrapText="1"/>
    </xf>
    <xf numFmtId="0" fontId="15" fillId="0" borderId="12" xfId="0" applyFont="1" applyBorder="1" applyAlignment="1">
      <alignment horizontal="right" vertical="center" wrapText="1" indent="1"/>
    </xf>
    <xf numFmtId="0" fontId="15" fillId="0" borderId="68" xfId="0" applyFont="1" applyBorder="1" applyAlignment="1">
      <alignment horizontal="left"/>
    </xf>
    <xf numFmtId="166" fontId="0" fillId="0" borderId="0" xfId="0" applyNumberFormat="1" applyAlignment="1"/>
    <xf numFmtId="41" fontId="0" fillId="0" borderId="77" xfId="0" applyNumberFormat="1" applyBorder="1" applyAlignment="1"/>
    <xf numFmtId="41" fontId="0" fillId="0" borderId="79" xfId="0" applyNumberFormat="1" applyBorder="1" applyAlignment="1"/>
    <xf numFmtId="0" fontId="0" fillId="0" borderId="77" xfId="0" applyBorder="1" applyAlignment="1">
      <alignment horizontal="center" wrapText="1"/>
    </xf>
    <xf numFmtId="0" fontId="0" fillId="0" borderId="2" xfId="0" applyBorder="1" applyAlignment="1"/>
    <xf numFmtId="0" fontId="0" fillId="0" borderId="4" xfId="0" applyBorder="1" applyAlignment="1"/>
    <xf numFmtId="0" fontId="0" fillId="0" borderId="4" xfId="0" applyBorder="1" applyAlignment="1">
      <alignment horizontal="left" indent="1"/>
    </xf>
    <xf numFmtId="0" fontId="0" fillId="0" borderId="82" xfId="0" applyBorder="1">
      <alignment wrapText="1"/>
    </xf>
    <xf numFmtId="41" fontId="0" fillId="0" borderId="92" xfId="0" applyNumberFormat="1" applyBorder="1" applyAlignment="1">
      <alignment horizontal="left" wrapText="1"/>
    </xf>
    <xf numFmtId="41" fontId="0" fillId="0" borderId="104" xfId="0" applyNumberFormat="1" applyBorder="1" applyAlignment="1"/>
    <xf numFmtId="166" fontId="0" fillId="0" borderId="104" xfId="0" applyNumberFormat="1" applyBorder="1" applyAlignment="1"/>
    <xf numFmtId="41" fontId="0" fillId="0" borderId="13" xfId="0" applyNumberFormat="1" applyBorder="1" applyAlignment="1">
      <alignment vertical="center"/>
    </xf>
    <xf numFmtId="41" fontId="0" fillId="0" borderId="0" xfId="0" applyNumberFormat="1" applyAlignment="1">
      <alignment vertical="center"/>
    </xf>
    <xf numFmtId="0" fontId="15" fillId="0" borderId="24" xfId="0" applyFont="1" applyBorder="1" applyAlignment="1">
      <alignment horizontal="center" wrapText="1"/>
    </xf>
    <xf numFmtId="0" fontId="15" fillId="0" borderId="25" xfId="0" applyFont="1" applyBorder="1" applyAlignment="1">
      <alignment horizontal="center" wrapText="1"/>
    </xf>
    <xf numFmtId="0" fontId="15" fillId="0" borderId="22" xfId="0" applyFont="1" applyBorder="1" applyAlignment="1">
      <alignment horizontal="center" wrapText="1"/>
    </xf>
    <xf numFmtId="49" fontId="15" fillId="0" borderId="78" xfId="0" applyNumberFormat="1" applyFont="1" applyBorder="1">
      <alignment wrapText="1"/>
    </xf>
    <xf numFmtId="49" fontId="0" fillId="0" borderId="78" xfId="0" applyNumberFormat="1" applyBorder="1">
      <alignment wrapText="1"/>
    </xf>
    <xf numFmtId="49" fontId="0" fillId="0" borderId="78" xfId="0" applyNumberFormat="1" applyBorder="1" applyAlignment="1">
      <alignment horizontal="center"/>
    </xf>
    <xf numFmtId="49" fontId="15" fillId="0" borderId="77" xfId="0" applyNumberFormat="1" applyFont="1" applyBorder="1">
      <alignment wrapText="1"/>
    </xf>
    <xf numFmtId="0" fontId="15" fillId="0" borderId="91" xfId="0" applyFont="1" applyBorder="1" applyAlignment="1">
      <alignment horizontal="left"/>
    </xf>
    <xf numFmtId="0" fontId="0" fillId="0" borderId="91" xfId="0" applyBorder="1" applyAlignment="1">
      <alignment horizontal="left" wrapText="1"/>
    </xf>
    <xf numFmtId="49" fontId="15" fillId="0" borderId="79" xfId="0" applyNumberFormat="1" applyFont="1" applyBorder="1">
      <alignment wrapText="1"/>
    </xf>
    <xf numFmtId="49" fontId="0" fillId="0" borderId="77" xfId="0" applyNumberFormat="1" applyBorder="1" applyAlignment="1">
      <alignment horizontal="center"/>
    </xf>
    <xf numFmtId="0" fontId="0" fillId="0" borderId="77" xfId="0" applyBorder="1">
      <alignment wrapText="1"/>
    </xf>
    <xf numFmtId="49" fontId="15" fillId="0" borderId="0" xfId="24" applyNumberFormat="1" applyFont="1" applyAlignment="1">
      <alignment horizontal="center" vertical="top"/>
    </xf>
    <xf numFmtId="49" fontId="15" fillId="0" borderId="0" xfId="24" applyNumberFormat="1" applyFont="1" applyAlignment="1">
      <alignment horizontal="center"/>
    </xf>
    <xf numFmtId="49" fontId="15" fillId="0" borderId="0" xfId="24" applyNumberFormat="1" applyFont="1" applyAlignment="1">
      <alignment horizontal="center" vertical="center"/>
    </xf>
    <xf numFmtId="49" fontId="15" fillId="0" borderId="0" xfId="0" applyNumberFormat="1" applyFont="1" applyAlignment="1">
      <alignment horizontal="center" wrapText="1"/>
    </xf>
    <xf numFmtId="49" fontId="10" fillId="0" borderId="0" xfId="24" applyNumberFormat="1" applyAlignment="1">
      <alignment horizontal="center"/>
    </xf>
    <xf numFmtId="49" fontId="0" fillId="0" borderId="78" xfId="0" applyNumberFormat="1" applyBorder="1" applyAlignment="1">
      <alignment horizontal="center" wrapText="1"/>
    </xf>
    <xf numFmtId="49" fontId="15" fillId="0" borderId="78" xfId="0" applyNumberFormat="1" applyFont="1" applyBorder="1" applyAlignment="1">
      <alignment horizontal="center" wrapText="1"/>
    </xf>
    <xf numFmtId="49" fontId="15" fillId="0" borderId="0" xfId="24" applyNumberFormat="1" applyFont="1"/>
    <xf numFmtId="0" fontId="2" fillId="0" borderId="2" xfId="0" applyFont="1" applyBorder="1" applyAlignment="1">
      <alignment horizontal="center"/>
    </xf>
    <xf numFmtId="0" fontId="2" fillId="0" borderId="3" xfId="0" applyFont="1" applyBorder="1" applyAlignment="1">
      <alignment horizontal="center"/>
    </xf>
    <xf numFmtId="0" fontId="2" fillId="0" borderId="7" xfId="0" applyFont="1" applyBorder="1" applyAlignment="1">
      <alignment horizontal="center"/>
    </xf>
    <xf numFmtId="0" fontId="2" fillId="0" borderId="6" xfId="0" applyFont="1" applyBorder="1" applyAlignment="1">
      <alignment horizontal="left" indent="1"/>
    </xf>
    <xf numFmtId="0" fontId="2" fillId="0" borderId="1" xfId="0" applyFont="1" applyBorder="1" applyAlignment="1"/>
    <xf numFmtId="0" fontId="6" fillId="0" borderId="0" xfId="42" applyFont="1" applyAlignment="1">
      <alignment horizontal="center"/>
    </xf>
    <xf numFmtId="0" fontId="6" fillId="0" borderId="0" xfId="42" applyFont="1"/>
    <xf numFmtId="0" fontId="8" fillId="0" borderId="0" xfId="42" applyFont="1"/>
    <xf numFmtId="0" fontId="35" fillId="0" borderId="0" xfId="42"/>
    <xf numFmtId="0" fontId="14" fillId="0" borderId="0" xfId="42" applyFont="1"/>
    <xf numFmtId="0" fontId="36" fillId="0" borderId="0" xfId="42" applyFont="1" applyAlignment="1">
      <alignment horizontal="left"/>
    </xf>
    <xf numFmtId="0" fontId="36" fillId="0" borderId="0" xfId="42" applyFont="1"/>
    <xf numFmtId="0" fontId="37" fillId="0" borderId="0" xfId="42" applyFont="1"/>
    <xf numFmtId="164" fontId="36" fillId="0" borderId="0" xfId="8" applyNumberFormat="1" applyFont="1" applyBorder="1" applyAlignment="1"/>
    <xf numFmtId="0" fontId="36" fillId="0" borderId="0" xfId="42" applyFont="1" applyAlignment="1">
      <alignment horizontal="center"/>
    </xf>
    <xf numFmtId="0" fontId="38" fillId="0" borderId="0" xfId="42" applyFont="1"/>
    <xf numFmtId="0" fontId="36" fillId="0" borderId="111" xfId="42" applyFont="1" applyBorder="1" applyAlignment="1">
      <alignment horizontal="center" wrapText="1"/>
    </xf>
    <xf numFmtId="0" fontId="36" fillId="0" borderId="112" xfId="42" applyFont="1" applyBorder="1"/>
    <xf numFmtId="0" fontId="36" fillId="0" borderId="113" xfId="42" applyFont="1" applyBorder="1"/>
    <xf numFmtId="0" fontId="15" fillId="0" borderId="0" xfId="42" applyFont="1"/>
    <xf numFmtId="0" fontId="36" fillId="0" borderId="114" xfId="42" applyFont="1" applyBorder="1" applyAlignment="1">
      <alignment horizontal="center"/>
    </xf>
    <xf numFmtId="0" fontId="6" fillId="0" borderId="116" xfId="42" applyFont="1" applyBorder="1"/>
    <xf numFmtId="0" fontId="36" fillId="0" borderId="117" xfId="42" applyFont="1" applyBorder="1" applyAlignment="1">
      <alignment horizontal="center"/>
    </xf>
    <xf numFmtId="0" fontId="38" fillId="0" borderId="0" xfId="42" applyFont="1" applyAlignment="1">
      <alignment horizontal="center"/>
    </xf>
    <xf numFmtId="42" fontId="38" fillId="0" borderId="118" xfId="42" applyNumberFormat="1" applyFont="1" applyBorder="1"/>
    <xf numFmtId="0" fontId="35" fillId="0" borderId="117" xfId="42" applyBorder="1"/>
    <xf numFmtId="42" fontId="38" fillId="0" borderId="119" xfId="42" applyNumberFormat="1" applyFont="1" applyBorder="1"/>
    <xf numFmtId="42" fontId="38" fillId="0" borderId="120" xfId="42" applyNumberFormat="1" applyFont="1" applyBorder="1"/>
    <xf numFmtId="10" fontId="38" fillId="0" borderId="119" xfId="42" applyNumberFormat="1" applyFont="1" applyBorder="1" applyAlignment="1">
      <alignment horizontal="right"/>
    </xf>
    <xf numFmtId="0" fontId="36" fillId="0" borderId="121" xfId="42" applyFont="1" applyBorder="1" applyAlignment="1">
      <alignment horizontal="center"/>
    </xf>
    <xf numFmtId="0" fontId="38" fillId="0" borderId="122" xfId="42" applyFont="1" applyBorder="1"/>
    <xf numFmtId="0" fontId="8" fillId="0" borderId="123" xfId="42" applyFont="1" applyBorder="1"/>
    <xf numFmtId="0" fontId="6" fillId="0" borderId="118" xfId="42" applyFont="1" applyBorder="1"/>
    <xf numFmtId="42" fontId="38" fillId="0" borderId="124" xfId="42" applyNumberFormat="1" applyFont="1" applyBorder="1"/>
    <xf numFmtId="0" fontId="40" fillId="0" borderId="0" xfId="42" applyFont="1"/>
    <xf numFmtId="0" fontId="38" fillId="0" borderId="0" xfId="42" applyFont="1" applyAlignment="1">
      <alignment horizontal="right"/>
    </xf>
    <xf numFmtId="0" fontId="41" fillId="0" borderId="0" xfId="42" applyFont="1"/>
    <xf numFmtId="0" fontId="8" fillId="0" borderId="122" xfId="42" applyFont="1" applyBorder="1"/>
    <xf numFmtId="0" fontId="38" fillId="0" borderId="123" xfId="42" applyFont="1" applyBorder="1"/>
    <xf numFmtId="0" fontId="36" fillId="0" borderId="116" xfId="42" applyFont="1" applyBorder="1"/>
    <xf numFmtId="0" fontId="3" fillId="0" borderId="0" xfId="42" applyFont="1"/>
    <xf numFmtId="0" fontId="4" fillId="0" borderId="0" xfId="42" applyFont="1"/>
    <xf numFmtId="0" fontId="3" fillId="0" borderId="112" xfId="42" applyFont="1" applyBorder="1"/>
    <xf numFmtId="0" fontId="3" fillId="0" borderId="113" xfId="42" applyFont="1" applyBorder="1"/>
    <xf numFmtId="0" fontId="36" fillId="0" borderId="114" xfId="42" quotePrefix="1" applyFont="1" applyBorder="1" applyAlignment="1">
      <alignment horizontal="center"/>
    </xf>
    <xf numFmtId="0" fontId="36" fillId="0" borderId="115" xfId="42" applyFont="1" applyBorder="1"/>
    <xf numFmtId="0" fontId="38" fillId="0" borderId="115" xfId="42" applyFont="1" applyBorder="1"/>
    <xf numFmtId="0" fontId="38" fillId="0" borderId="116" xfId="42" applyFont="1" applyBorder="1"/>
    <xf numFmtId="0" fontId="4" fillId="0" borderId="117" xfId="42" applyFont="1" applyBorder="1" applyAlignment="1">
      <alignment horizontal="center"/>
    </xf>
    <xf numFmtId="0" fontId="38" fillId="0" borderId="118" xfId="42" applyFont="1" applyBorder="1"/>
    <xf numFmtId="0" fontId="42" fillId="0" borderId="0" xfId="42" applyFont="1"/>
    <xf numFmtId="0" fontId="3" fillId="0" borderId="118" xfId="42" applyFont="1" applyBorder="1"/>
    <xf numFmtId="0" fontId="4" fillId="0" borderId="121" xfId="42" applyFont="1" applyBorder="1" applyAlignment="1">
      <alignment horizontal="center"/>
    </xf>
    <xf numFmtId="0" fontId="3" fillId="0" borderId="122" xfId="42" applyFont="1" applyBorder="1"/>
    <xf numFmtId="0" fontId="3" fillId="0" borderId="123" xfId="42" applyFont="1" applyBorder="1"/>
    <xf numFmtId="0" fontId="8" fillId="0" borderId="115" xfId="42" applyFont="1" applyBorder="1"/>
    <xf numFmtId="0" fontId="43" fillId="0" borderId="0" xfId="42" applyFont="1"/>
    <xf numFmtId="0" fontId="36" fillId="0" borderId="117" xfId="42" quotePrefix="1" applyFont="1" applyBorder="1" applyAlignment="1">
      <alignment horizontal="center"/>
    </xf>
    <xf numFmtId="42" fontId="3" fillId="0" borderId="124" xfId="42" applyNumberFormat="1" applyFont="1" applyBorder="1"/>
    <xf numFmtId="42" fontId="3" fillId="0" borderId="120" xfId="42" applyNumberFormat="1" applyFont="1" applyBorder="1"/>
    <xf numFmtId="0" fontId="4" fillId="0" borderId="121" xfId="42" applyFont="1" applyBorder="1"/>
    <xf numFmtId="0" fontId="4" fillId="0" borderId="117" xfId="42" applyFont="1" applyBorder="1"/>
    <xf numFmtId="0" fontId="44" fillId="0" borderId="0" xfId="42" applyFont="1"/>
    <xf numFmtId="0" fontId="40" fillId="0" borderId="0" xfId="42" applyFont="1" applyAlignment="1">
      <alignment horizontal="center"/>
    </xf>
    <xf numFmtId="0" fontId="45" fillId="0" borderId="0" xfId="42" applyFont="1"/>
    <xf numFmtId="169" fontId="36" fillId="0" borderId="4" xfId="8" applyNumberFormat="1" applyFont="1" applyBorder="1" applyAlignment="1"/>
    <xf numFmtId="0" fontId="7" fillId="0" borderId="0" xfId="23" applyFont="1" applyAlignment="1">
      <alignment horizontal="center"/>
    </xf>
    <xf numFmtId="0" fontId="11" fillId="0" borderId="0" xfId="0" applyFont="1" applyAlignment="1">
      <alignment horizontal="left" vertical="top" wrapText="1"/>
    </xf>
    <xf numFmtId="3" fontId="2" fillId="0" borderId="0" xfId="0" applyNumberFormat="1" applyFont="1" applyAlignment="1">
      <alignment horizontal="left"/>
    </xf>
    <xf numFmtId="0" fontId="0" fillId="0" borderId="15" xfId="0" applyBorder="1" applyAlignment="1"/>
    <xf numFmtId="0" fontId="0" fillId="0" borderId="81" xfId="0" applyBorder="1" applyAlignment="1">
      <alignment horizontal="left" wrapText="1"/>
    </xf>
    <xf numFmtId="0" fontId="15" fillId="0" borderId="12" xfId="0" applyFont="1" applyBorder="1" applyAlignment="1">
      <alignment horizontal="right" wrapText="1" indent="1"/>
    </xf>
    <xf numFmtId="0" fontId="15" fillId="0" borderId="11" xfId="0" applyFont="1" applyBorder="1" applyAlignment="1">
      <alignment horizontal="right" wrapText="1" indent="1"/>
    </xf>
    <xf numFmtId="0" fontId="15" fillId="0" borderId="11" xfId="0" applyFont="1" applyBorder="1" applyAlignment="1">
      <alignment horizontal="right" indent="1"/>
    </xf>
    <xf numFmtId="0" fontId="15" fillId="0" borderId="1" xfId="0" applyFont="1" applyBorder="1" applyAlignment="1">
      <alignment horizontal="right" indent="1"/>
    </xf>
    <xf numFmtId="0" fontId="15" fillId="0" borderId="12" xfId="0" applyFont="1" applyBorder="1" applyAlignment="1">
      <alignment horizontal="right" indent="1"/>
    </xf>
    <xf numFmtId="0" fontId="0" fillId="0" borderId="3" xfId="0" applyBorder="1" applyAlignment="1">
      <alignment horizontal="center" wrapText="1"/>
    </xf>
    <xf numFmtId="0" fontId="15" fillId="0" borderId="64" xfId="0" applyFont="1" applyBorder="1" applyAlignment="1">
      <alignment horizontal="center"/>
    </xf>
    <xf numFmtId="49" fontId="0" fillId="0" borderId="75" xfId="0" applyNumberFormat="1" applyBorder="1" applyAlignment="1">
      <alignment horizontal="center"/>
    </xf>
    <xf numFmtId="41" fontId="0" fillId="0" borderId="2" xfId="0" applyNumberFormat="1" applyBorder="1" applyAlignment="1">
      <alignment horizontal="center" wrapText="1"/>
    </xf>
    <xf numFmtId="41" fontId="0" fillId="0" borderId="5" xfId="0" applyNumberFormat="1" applyBorder="1" applyAlignment="1">
      <alignment horizontal="center" wrapText="1"/>
    </xf>
    <xf numFmtId="41" fontId="0" fillId="0" borderId="7" xfId="0" applyNumberFormat="1" applyBorder="1" applyAlignment="1">
      <alignment horizontal="center" wrapText="1"/>
    </xf>
    <xf numFmtId="0" fontId="0" fillId="0" borderId="4" xfId="0" applyBorder="1" applyAlignment="1">
      <alignment horizontal="left" wrapText="1"/>
    </xf>
    <xf numFmtId="41" fontId="0" fillId="0" borderId="1" xfId="0" applyNumberFormat="1" applyBorder="1" applyAlignment="1">
      <alignment horizontal="left"/>
    </xf>
    <xf numFmtId="41" fontId="0" fillId="0" borderId="0" xfId="0" applyNumberFormat="1" applyAlignment="1">
      <alignment horizontal="left"/>
    </xf>
    <xf numFmtId="41" fontId="0" fillId="0" borderId="2" xfId="0" applyNumberFormat="1" applyBorder="1" applyAlignment="1" applyProtection="1">
      <protection locked="0"/>
    </xf>
    <xf numFmtId="41" fontId="0" fillId="0" borderId="14" xfId="0" applyNumberFormat="1" applyBorder="1" applyAlignment="1" applyProtection="1">
      <protection locked="0"/>
    </xf>
    <xf numFmtId="41" fontId="0" fillId="0" borderId="1" xfId="0" applyNumberFormat="1" applyBorder="1" applyAlignment="1" applyProtection="1">
      <protection locked="0"/>
    </xf>
    <xf numFmtId="41" fontId="0" fillId="0" borderId="12" xfId="0" applyNumberFormat="1" applyBorder="1" applyAlignment="1" applyProtection="1">
      <protection locked="0"/>
    </xf>
    <xf numFmtId="41" fontId="0" fillId="0" borderId="15" xfId="0" applyNumberFormat="1" applyBorder="1" applyAlignment="1">
      <alignment horizontal="left"/>
    </xf>
    <xf numFmtId="41" fontId="0" fillId="0" borderId="12" xfId="0" applyNumberFormat="1" applyBorder="1" applyAlignment="1" applyProtection="1">
      <alignment horizontal="left"/>
      <protection locked="0"/>
    </xf>
    <xf numFmtId="41" fontId="0" fillId="0" borderId="4" xfId="0" applyNumberFormat="1" applyBorder="1" applyAlignment="1">
      <alignment horizontal="center"/>
    </xf>
    <xf numFmtId="41" fontId="0" fillId="0" borderId="3" xfId="0" applyNumberFormat="1" applyBorder="1" applyAlignment="1" applyProtection="1">
      <protection locked="0"/>
    </xf>
    <xf numFmtId="41" fontId="0" fillId="0" borderId="11" xfId="0" applyNumberFormat="1" applyBorder="1" applyAlignment="1" applyProtection="1">
      <protection locked="0"/>
    </xf>
    <xf numFmtId="0" fontId="2" fillId="0" borderId="1" xfId="0" applyFont="1" applyBorder="1" applyAlignment="1">
      <alignment horizontal="left" indent="1"/>
    </xf>
    <xf numFmtId="41" fontId="0" fillId="0" borderId="17" xfId="0" applyNumberFormat="1" applyBorder="1" applyAlignment="1">
      <alignment vertical="center"/>
    </xf>
    <xf numFmtId="41" fontId="0" fillId="0" borderId="11" xfId="0" applyNumberFormat="1" applyBorder="1" applyAlignment="1"/>
    <xf numFmtId="0" fontId="2" fillId="0" borderId="0" xfId="23" applyAlignment="1">
      <alignment horizontal="right"/>
    </xf>
    <xf numFmtId="165" fontId="2" fillId="0" borderId="0" xfId="23" applyNumberFormat="1" applyAlignment="1" applyProtection="1">
      <alignment horizontal="center"/>
      <protection locked="0"/>
    </xf>
    <xf numFmtId="0" fontId="2" fillId="0" borderId="0" xfId="0" applyFont="1" applyAlignment="1"/>
    <xf numFmtId="0" fontId="2" fillId="0" borderId="0" xfId="0" applyFont="1" applyAlignment="1">
      <alignment horizontal="left" indent="1"/>
    </xf>
    <xf numFmtId="0" fontId="2" fillId="0" borderId="4" xfId="0" applyFont="1" applyBorder="1" applyAlignment="1" applyProtection="1">
      <alignment horizontal="center"/>
      <protection locked="0"/>
    </xf>
    <xf numFmtId="0" fontId="2" fillId="0" borderId="5"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xf>
    <xf numFmtId="3" fontId="2" fillId="0" borderId="3" xfId="0" applyNumberFormat="1" applyFont="1" applyBorder="1" applyAlignment="1">
      <alignment horizontal="left"/>
    </xf>
    <xf numFmtId="0" fontId="2" fillId="0" borderId="3" xfId="0" applyFont="1" applyBorder="1" applyAlignment="1" applyProtection="1">
      <protection locked="0"/>
    </xf>
    <xf numFmtId="0" fontId="2" fillId="0" borderId="7" xfId="0" applyFont="1" applyBorder="1" applyAlignment="1" applyProtection="1">
      <protection locked="0"/>
    </xf>
    <xf numFmtId="0" fontId="2" fillId="0" borderId="3" xfId="0" applyFont="1" applyBorder="1" applyAlignment="1" applyProtection="1">
      <alignment horizontal="center"/>
      <protection locked="0"/>
    </xf>
    <xf numFmtId="4" fontId="2" fillId="0" borderId="7" xfId="0" applyNumberFormat="1" applyFont="1" applyBorder="1" applyAlignment="1" applyProtection="1">
      <protection locked="0"/>
    </xf>
    <xf numFmtId="164" fontId="2" fillId="0" borderId="3" xfId="8" applyNumberFormat="1" applyFont="1" applyBorder="1" applyAlignment="1" applyProtection="1">
      <protection locked="0"/>
    </xf>
    <xf numFmtId="4" fontId="2" fillId="0" borderId="7" xfId="0" applyNumberFormat="1" applyFont="1" applyBorder="1" applyAlignment="1" applyProtection="1">
      <alignment horizontal="center"/>
      <protection locked="0"/>
    </xf>
    <xf numFmtId="3" fontId="2" fillId="0" borderId="3" xfId="0" applyNumberFormat="1" applyFont="1" applyBorder="1" applyAlignment="1" applyProtection="1">
      <protection locked="0"/>
    </xf>
    <xf numFmtId="164" fontId="2" fillId="0" borderId="0" xfId="0" applyNumberFormat="1" applyFont="1" applyAlignment="1"/>
    <xf numFmtId="0" fontId="2" fillId="0" borderId="0" xfId="0" applyFont="1">
      <alignment wrapText="1"/>
    </xf>
    <xf numFmtId="41" fontId="2" fillId="0" borderId="59" xfId="0" applyNumberFormat="1" applyFont="1" applyBorder="1" applyAlignment="1">
      <alignment horizontal="center" wrapText="1"/>
    </xf>
    <xf numFmtId="0" fontId="2" fillId="0" borderId="0" xfId="0" applyFont="1" applyAlignment="1">
      <alignment horizontal="center" wrapText="1"/>
    </xf>
    <xf numFmtId="0" fontId="2" fillId="0" borderId="57" xfId="0" applyFont="1" applyBorder="1" applyAlignment="1">
      <alignment horizontal="left"/>
    </xf>
    <xf numFmtId="41" fontId="2" fillId="0" borderId="58" xfId="0" applyNumberFormat="1" applyFont="1" applyBorder="1" applyAlignment="1">
      <alignment horizontal="center"/>
    </xf>
    <xf numFmtId="166" fontId="2" fillId="0" borderId="60" xfId="0" applyNumberFormat="1" applyFont="1" applyBorder="1" applyAlignment="1">
      <alignment horizontal="center" wrapText="1"/>
    </xf>
    <xf numFmtId="165" fontId="2" fillId="0" borderId="0" xfId="0" applyNumberFormat="1" applyFont="1" applyAlignment="1">
      <alignment horizontal="center" wrapText="1"/>
    </xf>
    <xf numFmtId="0" fontId="2" fillId="0" borderId="0" xfId="0" applyFont="1" applyAlignment="1">
      <alignment horizontal="center"/>
    </xf>
    <xf numFmtId="41" fontId="2" fillId="0" borderId="55" xfId="0" applyNumberFormat="1" applyFont="1" applyBorder="1" applyAlignment="1" applyProtection="1">
      <protection locked="0"/>
    </xf>
    <xf numFmtId="41" fontId="2" fillId="0" borderId="12" xfId="0" applyNumberFormat="1" applyFont="1" applyBorder="1" applyAlignment="1" applyProtection="1">
      <protection locked="0"/>
    </xf>
    <xf numFmtId="41" fontId="2" fillId="0" borderId="12" xfId="8" applyNumberFormat="1" applyFont="1" applyBorder="1" applyAlignment="1" applyProtection="1">
      <protection locked="0"/>
    </xf>
    <xf numFmtId="41" fontId="2" fillId="0" borderId="12" xfId="0" applyNumberFormat="1" applyFont="1" applyBorder="1" applyProtection="1">
      <alignment wrapText="1"/>
      <protection locked="0"/>
    </xf>
    <xf numFmtId="41" fontId="2" fillId="0" borderId="8" xfId="0" applyNumberFormat="1" applyFont="1" applyBorder="1" applyAlignment="1"/>
    <xf numFmtId="0" fontId="2" fillId="0" borderId="6" xfId="0" applyFont="1" applyBorder="1" applyAlignment="1">
      <alignment horizontal="left" indent="2"/>
    </xf>
    <xf numFmtId="41" fontId="2" fillId="0" borderId="8" xfId="1" applyNumberFormat="1" applyFont="1" applyBorder="1" applyAlignment="1" applyProtection="1"/>
    <xf numFmtId="41" fontId="2" fillId="0" borderId="8" xfId="1" applyNumberFormat="1" applyFont="1" applyBorder="1" applyAlignment="1" applyProtection="1">
      <alignment wrapText="1"/>
    </xf>
    <xf numFmtId="41" fontId="2" fillId="0" borderId="12" xfId="1" applyNumberFormat="1" applyFont="1" applyBorder="1" applyAlignment="1" applyProtection="1">
      <protection locked="0"/>
    </xf>
    <xf numFmtId="41" fontId="2" fillId="0" borderId="12" xfId="1" applyNumberFormat="1" applyFont="1" applyBorder="1" applyAlignment="1" applyProtection="1">
      <alignment wrapText="1"/>
      <protection locked="0"/>
    </xf>
    <xf numFmtId="41" fontId="2" fillId="0" borderId="12" xfId="1" applyNumberFormat="1" applyFont="1" applyBorder="1" applyAlignment="1" applyProtection="1">
      <alignment horizontal="right"/>
      <protection locked="0"/>
    </xf>
    <xf numFmtId="41" fontId="2" fillId="0" borderId="12" xfId="1" quotePrefix="1" applyNumberFormat="1" applyFont="1" applyBorder="1" applyAlignment="1" applyProtection="1">
      <alignment horizontal="right"/>
      <protection locked="0"/>
    </xf>
    <xf numFmtId="41" fontId="2" fillId="0" borderId="8" xfId="8" applyNumberFormat="1" applyFont="1" applyBorder="1" applyAlignment="1" applyProtection="1"/>
    <xf numFmtId="41" fontId="2" fillId="0" borderId="0" xfId="0" applyNumberFormat="1" applyFont="1" applyAlignment="1"/>
    <xf numFmtId="41" fontId="2" fillId="0" borderId="74" xfId="0" applyNumberFormat="1" applyFont="1" applyBorder="1" applyAlignment="1"/>
    <xf numFmtId="41" fontId="2" fillId="0" borderId="53" xfId="0" applyNumberFormat="1" applyFont="1" applyBorder="1" applyAlignment="1">
      <alignment horizontal="center"/>
    </xf>
    <xf numFmtId="0" fontId="2" fillId="0" borderId="70" xfId="0" applyFont="1" applyBorder="1" applyAlignment="1">
      <alignment horizontal="left"/>
    </xf>
    <xf numFmtId="41" fontId="2" fillId="0" borderId="75" xfId="0" applyNumberFormat="1" applyFont="1" applyBorder="1" applyAlignment="1"/>
    <xf numFmtId="166" fontId="2" fillId="0" borderId="55" xfId="0" applyNumberFormat="1" applyFont="1" applyBorder="1" applyAlignment="1">
      <alignment horizontal="center"/>
    </xf>
    <xf numFmtId="41" fontId="2" fillId="0" borderId="1" xfId="0" applyNumberFormat="1" applyFont="1" applyBorder="1" applyAlignment="1" applyProtection="1">
      <protection locked="0"/>
    </xf>
    <xf numFmtId="41" fontId="2" fillId="0" borderId="6" xfId="0" applyNumberFormat="1" applyFont="1" applyBorder="1" applyAlignment="1" applyProtection="1">
      <protection locked="0"/>
    </xf>
    <xf numFmtId="41" fontId="2" fillId="0" borderId="9" xfId="0" applyNumberFormat="1" applyFont="1" applyBorder="1" applyAlignment="1"/>
    <xf numFmtId="41" fontId="2" fillId="0" borderId="1" xfId="8" applyNumberFormat="1" applyFont="1" applyBorder="1" applyAlignment="1"/>
    <xf numFmtId="41" fontId="2" fillId="0" borderId="6" xfId="8" applyNumberFormat="1" applyFont="1" applyBorder="1" applyAlignment="1"/>
    <xf numFmtId="41" fontId="2" fillId="0" borderId="3" xfId="0" applyNumberFormat="1" applyFont="1" applyBorder="1" applyAlignment="1" applyProtection="1">
      <protection locked="0"/>
    </xf>
    <xf numFmtId="41" fontId="2" fillId="0" borderId="7" xfId="0" applyNumberFormat="1" applyFont="1" applyBorder="1" applyAlignment="1" applyProtection="1">
      <protection locked="0"/>
    </xf>
    <xf numFmtId="41" fontId="2" fillId="0" borderId="5" xfId="8" applyNumberFormat="1" applyFont="1" applyBorder="1" applyAlignment="1"/>
    <xf numFmtId="41" fontId="2" fillId="0" borderId="3" xfId="8" applyNumberFormat="1" applyFont="1" applyBorder="1" applyAlignment="1"/>
    <xf numFmtId="41" fontId="2" fillId="0" borderId="7" xfId="8" applyNumberFormat="1" applyFont="1" applyBorder="1" applyAlignment="1"/>
    <xf numFmtId="41" fontId="2" fillId="0" borderId="10" xfId="8" applyNumberFormat="1" applyFont="1" applyBorder="1" applyAlignment="1"/>
    <xf numFmtId="0" fontId="2" fillId="0" borderId="1" xfId="0" applyFont="1" applyBorder="1" applyAlignment="1" applyProtection="1">
      <protection locked="0"/>
    </xf>
    <xf numFmtId="41" fontId="2" fillId="0" borderId="7" xfId="1" quotePrefix="1" applyNumberFormat="1" applyFont="1" applyBorder="1" applyAlignment="1" applyProtection="1">
      <alignment horizontal="right"/>
      <protection locked="0"/>
    </xf>
    <xf numFmtId="41" fontId="2" fillId="0" borderId="8" xfId="0" applyNumberFormat="1" applyFont="1" applyBorder="1" applyAlignment="1">
      <alignment horizontal="center" wrapText="1"/>
    </xf>
    <xf numFmtId="0" fontId="2" fillId="0" borderId="82" xfId="0" applyFont="1" applyBorder="1" applyAlignment="1">
      <alignment horizontal="left"/>
    </xf>
    <xf numFmtId="0" fontId="2" fillId="0" borderId="0" xfId="0" applyFont="1" applyAlignment="1">
      <alignment horizontal="left"/>
    </xf>
    <xf numFmtId="0" fontId="2" fillId="0" borderId="4" xfId="0" applyFont="1" applyBorder="1" applyAlignment="1">
      <alignment horizontal="right"/>
    </xf>
    <xf numFmtId="0" fontId="2" fillId="0" borderId="0" xfId="0" applyFont="1" applyAlignment="1" applyProtection="1">
      <alignment horizontal="right"/>
      <protection locked="0"/>
    </xf>
    <xf numFmtId="0" fontId="2" fillId="0" borderId="0" xfId="0" applyFont="1" applyAlignment="1" applyProtection="1">
      <alignment horizontal="left"/>
      <protection locked="0"/>
    </xf>
    <xf numFmtId="0" fontId="6" fillId="0" borderId="0" xfId="23" applyFont="1" applyProtection="1">
      <protection locked="0"/>
    </xf>
    <xf numFmtId="0" fontId="8" fillId="0" borderId="0" xfId="23" applyFont="1" applyProtection="1">
      <protection locked="0"/>
    </xf>
    <xf numFmtId="0" fontId="5" fillId="0" borderId="0" xfId="0" applyFont="1" applyAlignment="1"/>
    <xf numFmtId="0" fontId="5" fillId="0" borderId="0" xfId="0" applyFont="1" applyAlignment="1">
      <alignment horizontal="center"/>
    </xf>
    <xf numFmtId="0" fontId="6" fillId="0" borderId="0" xfId="0" applyFont="1" applyAlignment="1">
      <alignment horizontal="left"/>
    </xf>
    <xf numFmtId="0" fontId="46" fillId="0" borderId="0" xfId="0" applyFont="1" applyAlignment="1">
      <alignment horizontal="left" vertical="top"/>
    </xf>
    <xf numFmtId="0" fontId="0" fillId="0" borderId="0" xfId="0" applyAlignment="1">
      <alignment horizontal="left" vertical="top"/>
    </xf>
    <xf numFmtId="0" fontId="2" fillId="0" borderId="0" xfId="0" applyFont="1" applyAlignment="1" applyProtection="1">
      <protection locked="0"/>
    </xf>
    <xf numFmtId="0" fontId="2" fillId="0" borderId="4" xfId="0" applyFont="1" applyBorder="1" applyAlignment="1"/>
    <xf numFmtId="0" fontId="2" fillId="0" borderId="4" xfId="0" applyFont="1" applyBorder="1" applyAlignment="1" applyProtection="1">
      <alignment horizontal="center"/>
      <protection locked="0"/>
    </xf>
    <xf numFmtId="0" fontId="2" fillId="0" borderId="0" xfId="0" applyFont="1" applyAlignment="1">
      <alignment horizontal="center"/>
    </xf>
    <xf numFmtId="0" fontId="6" fillId="0" borderId="4" xfId="23" applyFont="1" applyBorder="1" applyAlignment="1" applyProtection="1">
      <alignment horizontal="center"/>
      <protection locked="0"/>
    </xf>
    <xf numFmtId="0" fontId="8" fillId="0" borderId="4" xfId="23" applyFont="1" applyBorder="1" applyAlignment="1" applyProtection="1">
      <alignment horizontal="center"/>
      <protection locked="0"/>
    </xf>
    <xf numFmtId="0" fontId="6" fillId="0" borderId="15" xfId="23" applyFont="1" applyBorder="1" applyAlignment="1">
      <alignment horizontal="center"/>
    </xf>
    <xf numFmtId="0" fontId="2" fillId="0" borderId="4" xfId="0" applyFont="1" applyBorder="1" applyAlignment="1" applyProtection="1">
      <alignment horizontal="left"/>
      <protection locked="0"/>
    </xf>
    <xf numFmtId="0" fontId="8" fillId="0" borderId="0" xfId="23" applyFont="1" applyAlignment="1">
      <alignment horizontal="right"/>
    </xf>
    <xf numFmtId="165" fontId="2" fillId="0" borderId="4" xfId="23" applyNumberFormat="1" applyBorder="1" applyAlignment="1" applyProtection="1">
      <alignment horizontal="center"/>
      <protection locked="0"/>
    </xf>
    <xf numFmtId="0" fontId="2" fillId="0" borderId="4" xfId="0" applyFont="1" applyBorder="1" applyAlignment="1">
      <alignment horizontal="center"/>
    </xf>
    <xf numFmtId="0" fontId="15" fillId="0" borderId="0" xfId="0" applyFont="1" applyAlignment="1">
      <alignment horizontal="left" indent="2"/>
    </xf>
    <xf numFmtId="0" fontId="15" fillId="0" borderId="0" xfId="0" applyFont="1" applyAlignment="1">
      <alignment horizontal="left" wrapText="1" indent="2"/>
    </xf>
    <xf numFmtId="0" fontId="0" fillId="0" borderId="0" xfId="0" applyAlignment="1">
      <alignment horizontal="left" wrapText="1" indent="2"/>
    </xf>
    <xf numFmtId="0" fontId="0" fillId="0" borderId="0" xfId="0" applyAlignment="1">
      <alignment horizontal="left" indent="2"/>
    </xf>
    <xf numFmtId="0" fontId="15" fillId="0" borderId="0" xfId="0" applyFont="1" applyAlignment="1">
      <alignment horizontal="center"/>
    </xf>
    <xf numFmtId="0" fontId="15" fillId="0" borderId="0" xfId="0" applyFont="1" applyAlignment="1"/>
    <xf numFmtId="0" fontId="24" fillId="0" borderId="0" xfId="24" applyFont="1" applyAlignment="1">
      <alignment horizontal="center" vertical="center"/>
    </xf>
    <xf numFmtId="0" fontId="11" fillId="0" borderId="0" xfId="0" applyFont="1" applyAlignment="1">
      <alignment horizontal="left" vertical="top" wrapText="1"/>
    </xf>
    <xf numFmtId="0" fontId="13" fillId="0" borderId="0" xfId="0" applyFont="1" applyAlignment="1">
      <alignment horizontal="left" vertical="top" wrapText="1"/>
    </xf>
    <xf numFmtId="0" fontId="0" fillId="0" borderId="34" xfId="0" applyBorder="1" applyAlignment="1" applyProtection="1">
      <alignment horizontal="left"/>
      <protection locked="0"/>
    </xf>
    <xf numFmtId="0" fontId="0" fillId="0" borderId="4" xfId="0" applyBorder="1" applyAlignment="1" applyProtection="1">
      <alignment horizontal="left"/>
      <protection locked="0"/>
    </xf>
    <xf numFmtId="0" fontId="0" fillId="0" borderId="26" xfId="0" applyBorder="1" applyAlignment="1" applyProtection="1">
      <alignment horizontal="left"/>
      <protection locked="0"/>
    </xf>
    <xf numFmtId="0" fontId="0" fillId="0" borderId="23" xfId="0" applyBorder="1" applyAlignment="1">
      <alignment horizontal="left"/>
    </xf>
    <xf numFmtId="0" fontId="0" fillId="0" borderId="0" xfId="0" applyAlignment="1">
      <alignment horizontal="left"/>
    </xf>
    <xf numFmtId="0" fontId="0" fillId="0" borderId="21" xfId="0" applyBorder="1" applyAlignment="1">
      <alignment horizontal="left"/>
    </xf>
    <xf numFmtId="0" fontId="0" fillId="0" borderId="36" xfId="0" applyBorder="1" applyAlignment="1">
      <alignment horizontal="left"/>
    </xf>
    <xf numFmtId="0" fontId="0" fillId="0" borderId="15" xfId="0" applyBorder="1" applyAlignment="1">
      <alignment horizontal="left"/>
    </xf>
    <xf numFmtId="0" fontId="2" fillId="0" borderId="23" xfId="0" applyFont="1" applyBorder="1" applyAlignment="1">
      <alignment horizontal="left"/>
    </xf>
    <xf numFmtId="0" fontId="0" fillId="0" borderId="23" xfId="0" applyBorder="1" applyAlignment="1"/>
    <xf numFmtId="0" fontId="0" fillId="0" borderId="0" xfId="0" applyAlignment="1"/>
    <xf numFmtId="0" fontId="0" fillId="0" borderId="18" xfId="0" applyBorder="1" applyAlignment="1" applyProtection="1">
      <alignment horizontal="left"/>
      <protection locked="0"/>
    </xf>
    <xf numFmtId="0" fontId="0" fillId="0" borderId="37" xfId="0" applyBorder="1" applyAlignment="1" applyProtection="1">
      <alignment horizontal="left"/>
      <protection locked="0"/>
    </xf>
    <xf numFmtId="0" fontId="0" fillId="0" borderId="32" xfId="0" applyBorder="1" applyAlignment="1">
      <alignment horizontal="left"/>
    </xf>
    <xf numFmtId="0" fontId="0" fillId="0" borderId="33" xfId="0" applyBorder="1" applyAlignment="1">
      <alignment horizontal="left"/>
    </xf>
    <xf numFmtId="0" fontId="0" fillId="0" borderId="35" xfId="0" applyBorder="1" applyAlignment="1">
      <alignment horizontal="left"/>
    </xf>
    <xf numFmtId="0" fontId="15" fillId="0" borderId="23" xfId="0" applyFont="1" applyBorder="1" applyAlignment="1">
      <alignment horizontal="center"/>
    </xf>
    <xf numFmtId="0" fontId="15" fillId="0" borderId="21" xfId="0" applyFont="1" applyBorder="1" applyAlignment="1">
      <alignment horizontal="center"/>
    </xf>
    <xf numFmtId="0" fontId="0" fillId="0" borderId="21" xfId="0" applyBorder="1" applyAlignment="1"/>
    <xf numFmtId="0" fontId="0" fillId="0" borderId="43" xfId="0" applyBorder="1" applyAlignment="1">
      <alignment horizontal="left"/>
    </xf>
    <xf numFmtId="0" fontId="0" fillId="0" borderId="30" xfId="0" applyBorder="1" applyAlignment="1">
      <alignment horizontal="left"/>
    </xf>
    <xf numFmtId="0" fontId="0" fillId="0" borderId="44" xfId="0" applyBorder="1" applyAlignment="1">
      <alignment horizontal="left"/>
    </xf>
    <xf numFmtId="0" fontId="0" fillId="0" borderId="41" xfId="0" applyBorder="1" applyAlignment="1">
      <alignment horizontal="left"/>
    </xf>
    <xf numFmtId="0" fontId="0" fillId="0" borderId="18" xfId="0" applyBorder="1" applyAlignment="1" applyProtection="1">
      <alignment horizontal="center"/>
      <protection locked="0"/>
    </xf>
    <xf numFmtId="0" fontId="0" fillId="0" borderId="37" xfId="0" applyBorder="1" applyAlignment="1" applyProtection="1">
      <alignment horizontal="center"/>
      <protection locked="0"/>
    </xf>
    <xf numFmtId="0" fontId="2" fillId="0" borderId="36" xfId="0" applyFont="1" applyBorder="1" applyAlignment="1">
      <alignment horizontal="left"/>
    </xf>
    <xf numFmtId="0" fontId="15" fillId="0" borderId="42" xfId="0" applyFont="1" applyBorder="1" applyAlignment="1">
      <alignment horizontal="center" wrapText="1"/>
    </xf>
    <xf numFmtId="0" fontId="15" fillId="0" borderId="42" xfId="0" applyFont="1" applyBorder="1" applyAlignment="1">
      <alignment horizontal="center"/>
    </xf>
    <xf numFmtId="0" fontId="30" fillId="0" borderId="43" xfId="0" applyFont="1" applyBorder="1" applyAlignment="1">
      <alignment horizontal="left"/>
    </xf>
    <xf numFmtId="0" fontId="31" fillId="0" borderId="30" xfId="0" applyFont="1" applyBorder="1">
      <alignment wrapText="1"/>
    </xf>
    <xf numFmtId="0" fontId="31" fillId="0" borderId="44" xfId="0" applyFont="1" applyBorder="1">
      <alignment wrapText="1"/>
    </xf>
    <xf numFmtId="0" fontId="15" fillId="0" borderId="23" xfId="0" applyFont="1" applyBorder="1" applyAlignment="1">
      <alignment horizontal="center" vertical="center"/>
    </xf>
    <xf numFmtId="0" fontId="15" fillId="0" borderId="0" xfId="0" applyFont="1" applyAlignment="1">
      <alignment horizontal="center" vertical="center"/>
    </xf>
    <xf numFmtId="0" fontId="15" fillId="0" borderId="21" xfId="0" applyFont="1" applyBorder="1" applyAlignment="1">
      <alignment horizontal="center" vertical="center"/>
    </xf>
    <xf numFmtId="0" fontId="0" fillId="0" borderId="45" xfId="0" applyBorder="1" applyAlignment="1" applyProtection="1">
      <alignment horizontal="left"/>
      <protection locked="0"/>
    </xf>
    <xf numFmtId="0" fontId="0" fillId="0" borderId="46" xfId="0" applyBorder="1" applyAlignment="1" applyProtection="1">
      <alignment horizontal="left"/>
      <protection locked="0"/>
    </xf>
    <xf numFmtId="0" fontId="15" fillId="0" borderId="47" xfId="0" applyFont="1" applyBorder="1" applyAlignment="1">
      <alignment horizontal="left"/>
    </xf>
    <xf numFmtId="0" fontId="0" fillId="0" borderId="28" xfId="0" applyBorder="1" applyAlignment="1">
      <alignment horizontal="left"/>
    </xf>
    <xf numFmtId="0" fontId="0" fillId="0" borderId="48" xfId="0" applyBorder="1" applyAlignment="1">
      <alignment horizontal="left"/>
    </xf>
    <xf numFmtId="0" fontId="0" fillId="0" borderId="47" xfId="0" applyBorder="1" applyAlignment="1">
      <alignment horizontal="left"/>
    </xf>
    <xf numFmtId="0" fontId="0" fillId="0" borderId="23" xfId="0" applyBorder="1" applyAlignment="1">
      <alignment horizontal="left" shrinkToFit="1"/>
    </xf>
    <xf numFmtId="0" fontId="0" fillId="0" borderId="0" xfId="0" applyAlignment="1">
      <alignment horizontal="left" shrinkToFit="1"/>
    </xf>
    <xf numFmtId="0" fontId="0" fillId="0" borderId="21" xfId="0" applyBorder="1" applyAlignment="1">
      <alignment horizontal="left" shrinkToFit="1"/>
    </xf>
    <xf numFmtId="0" fontId="0" fillId="0" borderId="38" xfId="0" applyBorder="1" applyAlignment="1">
      <alignment horizontal="left"/>
    </xf>
    <xf numFmtId="0" fontId="0" fillId="0" borderId="39" xfId="0" applyBorder="1" applyAlignment="1">
      <alignment horizontal="left"/>
    </xf>
    <xf numFmtId="0" fontId="0" fillId="0" borderId="40" xfId="0" applyBorder="1" applyAlignment="1">
      <alignment horizontal="left"/>
    </xf>
    <xf numFmtId="0" fontId="0" fillId="0" borderId="20" xfId="0" applyBorder="1" applyAlignment="1" applyProtection="1">
      <alignment horizontal="left"/>
      <protection locked="0"/>
    </xf>
    <xf numFmtId="0" fontId="0" fillId="0" borderId="49" xfId="0" applyBorder="1" applyAlignment="1" applyProtection="1">
      <alignment horizontal="left"/>
      <protection locked="0"/>
    </xf>
    <xf numFmtId="0" fontId="0" fillId="0" borderId="19" xfId="0" applyBorder="1" applyAlignment="1" applyProtection="1">
      <alignment horizontal="left"/>
      <protection locked="0"/>
    </xf>
    <xf numFmtId="0" fontId="0" fillId="0" borderId="50" xfId="0" applyBorder="1" applyAlignment="1" applyProtection="1">
      <alignment horizontal="left"/>
      <protection locked="0"/>
    </xf>
    <xf numFmtId="3" fontId="2" fillId="0" borderId="0" xfId="0" applyNumberFormat="1" applyFont="1" applyAlignment="1">
      <alignment horizontal="left"/>
    </xf>
    <xf numFmtId="0" fontId="11" fillId="0" borderId="0" xfId="0" applyFont="1" applyAlignment="1">
      <alignment horizontal="left" indent="1"/>
    </xf>
    <xf numFmtId="0" fontId="0" fillId="0" borderId="0" xfId="0" applyAlignment="1">
      <alignment horizontal="left" indent="1"/>
    </xf>
    <xf numFmtId="0" fontId="2" fillId="0" borderId="0" xfId="0" applyFont="1" applyAlignment="1"/>
    <xf numFmtId="0" fontId="31" fillId="0" borderId="0" xfId="0" applyFont="1" applyAlignment="1">
      <alignment horizontal="left" vertical="center"/>
    </xf>
    <xf numFmtId="3" fontId="2" fillId="0" borderId="15" xfId="0" applyNumberFormat="1" applyFont="1" applyBorder="1" applyAlignment="1">
      <alignment horizontal="left"/>
    </xf>
    <xf numFmtId="0" fontId="0" fillId="0" borderId="15" xfId="0" applyBorder="1" applyAlignment="1"/>
    <xf numFmtId="0" fontId="31" fillId="0" borderId="0" xfId="0" applyFont="1" applyAlignment="1"/>
    <xf numFmtId="0" fontId="27" fillId="0" borderId="61" xfId="0" applyFont="1" applyBorder="1" applyAlignment="1">
      <alignment horizontal="center"/>
    </xf>
    <xf numFmtId="0" fontId="27" fillId="0" borderId="4" xfId="0" applyFont="1" applyBorder="1" applyAlignment="1">
      <alignment horizontal="center"/>
    </xf>
    <xf numFmtId="0" fontId="27" fillId="0" borderId="62" xfId="0" applyFont="1" applyBorder="1" applyAlignment="1">
      <alignment horizontal="center"/>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18" xfId="0" applyFont="1" applyBorder="1" applyAlignment="1">
      <alignment horizontal="center" vertical="center"/>
    </xf>
    <xf numFmtId="0" fontId="0" fillId="0" borderId="18" xfId="0" applyBorder="1" applyAlignment="1">
      <alignment horizontal="center" vertical="center"/>
    </xf>
    <xf numFmtId="0" fontId="15" fillId="0" borderId="4" xfId="0" applyFont="1" applyBorder="1" applyAlignment="1">
      <alignment horizontal="center" vertical="center"/>
    </xf>
    <xf numFmtId="0" fontId="0" fillId="0" borderId="4" xfId="0" applyBorder="1" applyAlignment="1">
      <alignment horizontal="center" vertical="center"/>
    </xf>
    <xf numFmtId="0" fontId="0" fillId="0" borderId="80" xfId="0" applyBorder="1" applyAlignment="1">
      <alignment horizontal="left" wrapText="1"/>
    </xf>
    <xf numFmtId="0" fontId="0" fillId="0" borderId="81" xfId="0" applyBorder="1" applyAlignment="1">
      <alignment horizontal="left" wrapText="1"/>
    </xf>
    <xf numFmtId="0" fontId="15" fillId="0" borderId="1" xfId="0" applyFont="1" applyBorder="1" applyAlignment="1">
      <alignment horizontal="right" wrapText="1" indent="1"/>
    </xf>
    <xf numFmtId="0" fontId="15" fillId="0" borderId="0" xfId="0" applyFont="1" applyAlignment="1">
      <alignment horizontal="right" wrapText="1" indent="1"/>
    </xf>
    <xf numFmtId="0" fontId="15" fillId="0" borderId="12" xfId="0" applyFont="1" applyBorder="1" applyAlignment="1">
      <alignment horizontal="right" wrapText="1" indent="1"/>
    </xf>
    <xf numFmtId="0" fontId="6" fillId="0" borderId="2" xfId="0" applyFont="1" applyBorder="1" applyAlignment="1">
      <alignment horizontal="left" vertical="center" wrapText="1"/>
    </xf>
    <xf numFmtId="0" fontId="6" fillId="0" borderId="15" xfId="0" applyFont="1" applyBorder="1" applyAlignment="1">
      <alignment horizontal="left" vertical="center" wrapText="1"/>
    </xf>
    <xf numFmtId="0" fontId="6" fillId="0" borderId="14" xfId="0" applyFont="1" applyBorder="1" applyAlignment="1">
      <alignment horizontal="left" vertical="center" wrapText="1"/>
    </xf>
    <xf numFmtId="0" fontId="0" fillId="0" borderId="1" xfId="0" applyBorder="1" applyAlignment="1">
      <alignment horizontal="left" wrapText="1"/>
    </xf>
    <xf numFmtId="0" fontId="0" fillId="0" borderId="0" xfId="0" applyAlignment="1">
      <alignment horizontal="left" wrapText="1"/>
    </xf>
    <xf numFmtId="0" fontId="0" fillId="0" borderId="12" xfId="0" applyBorder="1" applyAlignment="1">
      <alignment horizontal="left" wrapText="1"/>
    </xf>
    <xf numFmtId="49" fontId="0" fillId="0" borderId="68" xfId="0" applyNumberFormat="1" applyBorder="1" applyAlignment="1">
      <alignment horizontal="center" wrapText="1"/>
    </xf>
    <xf numFmtId="49" fontId="0" fillId="0" borderId="4" xfId="0" applyNumberFormat="1" applyBorder="1" applyAlignment="1">
      <alignment horizontal="center" wrapText="1"/>
    </xf>
    <xf numFmtId="0" fontId="7" fillId="0" borderId="9" xfId="0" applyFont="1" applyBorder="1" applyAlignment="1">
      <alignment horizontal="center" wrapText="1"/>
    </xf>
    <xf numFmtId="0" fontId="7" fillId="0" borderId="4" xfId="0" applyFont="1" applyBorder="1" applyAlignment="1">
      <alignment horizontal="center" wrapText="1"/>
    </xf>
    <xf numFmtId="0" fontId="7" fillId="0" borderId="16" xfId="0" applyFont="1" applyBorder="1" applyAlignment="1">
      <alignment horizontal="center" wrapText="1"/>
    </xf>
    <xf numFmtId="0" fontId="15" fillId="0" borderId="80" xfId="0" applyFont="1" applyBorder="1" applyAlignment="1">
      <alignment horizontal="left"/>
    </xf>
    <xf numFmtId="0" fontId="15" fillId="0" borderId="81" xfId="0" applyFont="1" applyBorder="1" applyAlignment="1">
      <alignment horizontal="left"/>
    </xf>
    <xf numFmtId="0" fontId="15" fillId="0" borderId="3" xfId="0" applyFont="1" applyBorder="1" applyAlignment="1">
      <alignment horizontal="right" wrapText="1" indent="1"/>
    </xf>
    <xf numFmtId="0" fontId="15" fillId="0" borderId="4" xfId="0" applyFont="1" applyBorder="1" applyAlignment="1">
      <alignment horizontal="right" wrapText="1" indent="1"/>
    </xf>
    <xf numFmtId="0" fontId="15" fillId="0" borderId="11" xfId="0" applyFont="1" applyBorder="1" applyAlignment="1">
      <alignment horizontal="right" wrapText="1" indent="1"/>
    </xf>
    <xf numFmtId="0" fontId="0" fillId="0" borderId="1" xfId="0" applyBorder="1" applyAlignment="1">
      <alignment horizontal="right" wrapText="1"/>
    </xf>
    <xf numFmtId="0" fontId="0" fillId="0" borderId="0" xfId="0" applyAlignment="1">
      <alignment horizontal="right" wrapText="1"/>
    </xf>
    <xf numFmtId="0" fontId="0" fillId="0" borderId="12" xfId="0" applyBorder="1" applyAlignment="1">
      <alignment horizontal="right" wrapText="1"/>
    </xf>
    <xf numFmtId="0" fontId="6" fillId="0" borderId="9" xfId="0" applyFont="1" applyBorder="1" applyAlignment="1">
      <alignment horizontal="left" vertical="center" wrapText="1"/>
    </xf>
    <xf numFmtId="0" fontId="6" fillId="0" borderId="18" xfId="0" applyFont="1" applyBorder="1" applyAlignment="1">
      <alignment horizontal="left" vertical="center" wrapText="1"/>
    </xf>
    <xf numFmtId="0" fontId="6" fillId="0" borderId="16" xfId="0" applyFont="1" applyBorder="1" applyAlignment="1">
      <alignment horizontal="left" vertical="center" wrapText="1"/>
    </xf>
    <xf numFmtId="0" fontId="2" fillId="0" borderId="1" xfId="0" applyFont="1" applyBorder="1" applyAlignment="1">
      <alignment horizontal="left" wrapText="1"/>
    </xf>
    <xf numFmtId="0" fontId="0" fillId="0" borderId="1" xfId="0" applyBorder="1" applyAlignment="1">
      <alignment horizontal="left"/>
    </xf>
    <xf numFmtId="0" fontId="0" fillId="0" borderId="12" xfId="0" applyBorder="1" applyAlignment="1">
      <alignment horizontal="left"/>
    </xf>
    <xf numFmtId="0" fontId="15" fillId="0" borderId="3" xfId="0" applyFont="1" applyBorder="1" applyAlignment="1">
      <alignment horizontal="right" indent="1"/>
    </xf>
    <xf numFmtId="0" fontId="15" fillId="0" borderId="4" xfId="0" applyFont="1" applyBorder="1" applyAlignment="1">
      <alignment horizontal="right" indent="1"/>
    </xf>
    <xf numFmtId="0" fontId="15" fillId="0" borderId="11" xfId="0" applyFont="1" applyBorder="1" applyAlignment="1">
      <alignment horizontal="right" indent="1"/>
    </xf>
    <xf numFmtId="0" fontId="0" fillId="0" borderId="1" xfId="0" applyBorder="1" applyAlignment="1" applyProtection="1">
      <alignment horizontal="left"/>
      <protection locked="0"/>
    </xf>
    <xf numFmtId="0" fontId="0" fillId="0" borderId="0" xfId="0" applyAlignment="1" applyProtection="1">
      <alignment horizontal="left"/>
      <protection locked="0"/>
    </xf>
    <xf numFmtId="0" fontId="0" fillId="0" borderId="12" xfId="0" applyBorder="1" applyAlignment="1" applyProtection="1">
      <alignment horizontal="left"/>
      <protection locked="0"/>
    </xf>
    <xf numFmtId="0" fontId="26" fillId="0" borderId="1" xfId="0" applyFont="1" applyBorder="1" applyAlignment="1">
      <alignment horizontal="left"/>
    </xf>
    <xf numFmtId="0" fontId="26" fillId="0" borderId="0" xfId="0" applyFont="1" applyAlignment="1">
      <alignment horizontal="left"/>
    </xf>
    <xf numFmtId="0" fontId="26" fillId="0" borderId="12" xfId="0" applyFont="1" applyBorder="1" applyAlignment="1">
      <alignment horizontal="left"/>
    </xf>
    <xf numFmtId="0" fontId="15" fillId="0" borderId="1" xfId="0" applyFont="1" applyBorder="1" applyAlignment="1">
      <alignment horizontal="right" indent="1"/>
    </xf>
    <xf numFmtId="0" fontId="15" fillId="0" borderId="0" xfId="0" applyFont="1" applyAlignment="1">
      <alignment horizontal="right" indent="1"/>
    </xf>
    <xf numFmtId="0" fontId="15" fillId="0" borderId="12" xfId="0" applyFont="1" applyBorder="1" applyAlignment="1">
      <alignment horizontal="right" indent="1"/>
    </xf>
    <xf numFmtId="0" fontId="0" fillId="0" borderId="3" xfId="0" applyBorder="1" applyAlignment="1">
      <alignment horizontal="center"/>
    </xf>
    <xf numFmtId="0" fontId="0" fillId="0" borderId="4" xfId="0" applyBorder="1" applyAlignment="1">
      <alignment horizontal="center"/>
    </xf>
    <xf numFmtId="0" fontId="0" fillId="0" borderId="11" xfId="0" applyBorder="1" applyAlignment="1">
      <alignment horizontal="center"/>
    </xf>
    <xf numFmtId="0" fontId="0" fillId="0" borderId="2" xfId="0" applyBorder="1" applyAlignment="1">
      <alignment horizontal="left"/>
    </xf>
    <xf numFmtId="0" fontId="0" fillId="0" borderId="14" xfId="0" applyBorder="1" applyAlignment="1">
      <alignment horizontal="left"/>
    </xf>
    <xf numFmtId="0" fontId="25" fillId="0" borderId="9" xfId="0" applyFont="1" applyBorder="1" applyAlignment="1">
      <alignment horizontal="center"/>
    </xf>
    <xf numFmtId="0" fontId="25" fillId="0" borderId="18" xfId="0" applyFont="1" applyBorder="1" applyAlignment="1">
      <alignment horizontal="center"/>
    </xf>
    <xf numFmtId="0" fontId="25" fillId="0" borderId="16" xfId="0" applyFont="1" applyBorder="1" applyAlignment="1">
      <alignment horizontal="center"/>
    </xf>
    <xf numFmtId="0" fontId="6" fillId="0" borderId="9"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9" xfId="0" applyFont="1" applyBorder="1" applyAlignment="1">
      <alignment horizontal="center" vertical="center"/>
    </xf>
    <xf numFmtId="0" fontId="6" fillId="0" borderId="18" xfId="0" applyFont="1" applyBorder="1" applyAlignment="1">
      <alignment horizontal="center" vertical="center"/>
    </xf>
    <xf numFmtId="0" fontId="6" fillId="0" borderId="16" xfId="0" applyFont="1" applyBorder="1" applyAlignment="1">
      <alignment horizontal="center" vertical="center"/>
    </xf>
    <xf numFmtId="0" fontId="0" fillId="0" borderId="3" xfId="0" applyBorder="1" applyAlignment="1">
      <alignment horizontal="center" wrapText="1"/>
    </xf>
    <xf numFmtId="0" fontId="0" fillId="0" borderId="4" xfId="0" applyBorder="1" applyAlignment="1">
      <alignment horizontal="center" wrapText="1"/>
    </xf>
    <xf numFmtId="0" fontId="0" fillId="0" borderId="11" xfId="0" applyBorder="1" applyAlignment="1">
      <alignment horizontal="center" wrapText="1"/>
    </xf>
    <xf numFmtId="0" fontId="0" fillId="0" borderId="68" xfId="0" applyBorder="1" applyAlignment="1">
      <alignment horizontal="center" wrapText="1"/>
    </xf>
    <xf numFmtId="0" fontId="2" fillId="0" borderId="1" xfId="0" applyFont="1" applyBorder="1" applyAlignment="1" applyProtection="1">
      <alignment horizontal="left" vertical="center" wrapText="1"/>
      <protection locked="0"/>
    </xf>
    <xf numFmtId="0" fontId="2" fillId="0" borderId="12" xfId="0" applyFont="1" applyBorder="1" applyAlignment="1" applyProtection="1">
      <alignment horizontal="left" vertical="center" wrapText="1"/>
      <protection locked="0"/>
    </xf>
    <xf numFmtId="0" fontId="24" fillId="0" borderId="89" xfId="0" applyFont="1" applyBorder="1" applyAlignment="1">
      <alignment horizontal="center" vertical="center" wrapText="1"/>
    </xf>
    <xf numFmtId="0" fontId="24" fillId="0" borderId="85" xfId="0" applyFont="1" applyBorder="1" applyAlignment="1">
      <alignment horizontal="center" vertical="center" wrapText="1"/>
    </xf>
    <xf numFmtId="0" fontId="15" fillId="0" borderId="84" xfId="0" applyFont="1" applyBorder="1" applyAlignment="1">
      <alignment horizontal="center" vertical="center" wrapText="1"/>
    </xf>
    <xf numFmtId="0" fontId="15" fillId="0" borderId="86" xfId="0" applyFont="1" applyBorder="1" applyAlignment="1">
      <alignment horizontal="center" vertical="center" wrapText="1"/>
    </xf>
    <xf numFmtId="0" fontId="31" fillId="0" borderId="27" xfId="0" applyFont="1" applyBorder="1" applyAlignment="1">
      <alignment horizontal="left" vertical="center" shrinkToFit="1"/>
    </xf>
    <xf numFmtId="0" fontId="31" fillId="0" borderId="29" xfId="0" applyFont="1" applyBorder="1" applyAlignment="1">
      <alignment horizontal="left" vertical="center" shrinkToFit="1"/>
    </xf>
    <xf numFmtId="0" fontId="2" fillId="0" borderId="3" xfId="0" applyFont="1" applyBorder="1" applyAlignment="1" applyProtection="1">
      <alignment horizontal="left" vertical="center" wrapText="1"/>
      <protection locked="0"/>
    </xf>
    <xf numFmtId="0" fontId="2" fillId="0" borderId="11" xfId="0" applyFont="1" applyBorder="1" applyAlignment="1" applyProtection="1">
      <alignment horizontal="left" vertical="center" wrapText="1"/>
      <protection locked="0"/>
    </xf>
    <xf numFmtId="0" fontId="15" fillId="0" borderId="0" xfId="0" applyFont="1" applyAlignment="1">
      <alignment horizontal="left" vertical="center" wrapText="1"/>
    </xf>
    <xf numFmtId="0" fontId="27" fillId="0" borderId="76" xfId="0" applyFont="1" applyBorder="1" applyAlignment="1">
      <alignment horizontal="center"/>
    </xf>
    <xf numFmtId="0" fontId="27" fillId="0" borderId="66" xfId="0" applyFont="1" applyBorder="1" applyAlignment="1">
      <alignment horizontal="center"/>
    </xf>
    <xf numFmtId="0" fontId="28" fillId="0" borderId="68" xfId="0" applyFont="1" applyBorder="1" applyAlignment="1">
      <alignment horizontal="center" vertical="center"/>
    </xf>
    <xf numFmtId="0" fontId="15" fillId="0" borderId="64" xfId="0" applyFont="1" applyBorder="1" applyAlignment="1">
      <alignment horizontal="center"/>
    </xf>
    <xf numFmtId="0" fontId="15" fillId="0" borderId="76" xfId="0" applyFont="1" applyBorder="1" applyAlignment="1">
      <alignment horizontal="center"/>
    </xf>
    <xf numFmtId="0" fontId="15" fillId="0" borderId="69" xfId="0" applyFont="1" applyBorder="1" applyAlignment="1">
      <alignment horizontal="center"/>
    </xf>
    <xf numFmtId="0" fontId="28" fillId="0" borderId="64" xfId="0" applyFont="1" applyBorder="1" applyAlignment="1">
      <alignment horizontal="center"/>
    </xf>
    <xf numFmtId="0" fontId="28" fillId="0" borderId="76" xfId="0" applyFont="1" applyBorder="1" applyAlignment="1">
      <alignment horizontal="center"/>
    </xf>
    <xf numFmtId="0" fontId="28" fillId="0" borderId="69" xfId="0" applyFont="1" applyBorder="1" applyAlignment="1">
      <alignment horizontal="center"/>
    </xf>
    <xf numFmtId="0" fontId="0" fillId="0" borderId="76" xfId="0" applyBorder="1" applyAlignment="1">
      <alignment horizontal="center"/>
    </xf>
    <xf numFmtId="0" fontId="0" fillId="0" borderId="66" xfId="0" applyBorder="1" applyAlignment="1">
      <alignment horizontal="center"/>
    </xf>
    <xf numFmtId="49" fontId="0" fillId="0" borderId="75" xfId="0" applyNumberFormat="1" applyBorder="1" applyAlignment="1">
      <alignment horizontal="center"/>
    </xf>
    <xf numFmtId="0" fontId="0" fillId="0" borderId="65" xfId="0" applyBorder="1" applyAlignment="1">
      <alignment horizontal="center"/>
    </xf>
    <xf numFmtId="0" fontId="0" fillId="0" borderId="68" xfId="0" applyBorder="1" applyAlignment="1">
      <alignment horizontal="center"/>
    </xf>
    <xf numFmtId="0" fontId="0" fillId="0" borderId="72" xfId="0" applyBorder="1" applyAlignment="1">
      <alignment horizontal="center"/>
    </xf>
    <xf numFmtId="0" fontId="0" fillId="0" borderId="90" xfId="0" applyBorder="1" applyAlignment="1">
      <alignment horizontal="left"/>
    </xf>
    <xf numFmtId="0" fontId="0" fillId="0" borderId="92" xfId="0" applyBorder="1" applyAlignment="1">
      <alignment horizontal="left"/>
    </xf>
    <xf numFmtId="0" fontId="15" fillId="0" borderId="92" xfId="0" applyFont="1" applyBorder="1" applyAlignment="1">
      <alignment horizontal="center" vertical="center"/>
    </xf>
    <xf numFmtId="0" fontId="15" fillId="0" borderId="68" xfId="0" applyFont="1" applyBorder="1" applyAlignment="1">
      <alignment horizontal="center" vertical="center"/>
    </xf>
    <xf numFmtId="0" fontId="15" fillId="0" borderId="90" xfId="0" applyFont="1" applyBorder="1" applyAlignment="1">
      <alignment horizontal="center" vertical="center"/>
    </xf>
    <xf numFmtId="0" fontId="15" fillId="0" borderId="9" xfId="0" applyFont="1" applyBorder="1" applyAlignment="1">
      <alignment horizontal="center" wrapText="1"/>
    </xf>
    <xf numFmtId="0" fontId="15" fillId="0" borderId="16" xfId="0" applyFont="1" applyBorder="1" applyAlignment="1">
      <alignment horizontal="center" wrapText="1"/>
    </xf>
    <xf numFmtId="0" fontId="15" fillId="0" borderId="2" xfId="0" applyFont="1" applyBorder="1" applyAlignment="1">
      <alignment horizontal="left" indent="1"/>
    </xf>
    <xf numFmtId="0" fontId="15" fillId="0" borderId="14" xfId="0" applyFont="1" applyBorder="1" applyAlignment="1">
      <alignment horizontal="left" indent="1"/>
    </xf>
    <xf numFmtId="0" fontId="15" fillId="0" borderId="9" xfId="0" applyFont="1" applyBorder="1" applyAlignment="1">
      <alignment horizontal="left" indent="3"/>
    </xf>
    <xf numFmtId="0" fontId="15" fillId="0" borderId="16" xfId="0" applyFont="1" applyBorder="1" applyAlignment="1">
      <alignment horizontal="left" indent="3"/>
    </xf>
    <xf numFmtId="0" fontId="15" fillId="0" borderId="9" xfId="0" applyFont="1" applyBorder="1" applyAlignment="1">
      <alignment horizontal="left" indent="1"/>
    </xf>
    <xf numFmtId="0" fontId="15" fillId="0" borderId="16" xfId="0" applyFont="1" applyBorder="1" applyAlignment="1">
      <alignment horizontal="left" indent="1"/>
    </xf>
    <xf numFmtId="0" fontId="0" fillId="0" borderId="4" xfId="0" applyBorder="1" applyAlignment="1">
      <alignment horizontal="left"/>
    </xf>
    <xf numFmtId="0" fontId="27" fillId="0" borderId="92" xfId="0" applyFont="1" applyBorder="1" applyAlignment="1">
      <alignment horizontal="center" vertical="center"/>
    </xf>
    <xf numFmtId="0" fontId="27" fillId="0" borderId="68" xfId="0" applyFont="1" applyBorder="1" applyAlignment="1">
      <alignment horizontal="center" vertical="center"/>
    </xf>
    <xf numFmtId="0" fontId="27" fillId="0" borderId="73" xfId="0" applyFont="1" applyBorder="1" applyAlignment="1">
      <alignment horizontal="center" vertical="center"/>
    </xf>
    <xf numFmtId="0" fontId="0" fillId="0" borderId="4" xfId="0" applyBorder="1" applyAlignment="1">
      <alignment horizontal="left" wrapText="1"/>
    </xf>
    <xf numFmtId="0" fontId="0" fillId="0" borderId="95" xfId="0" applyBorder="1" applyAlignment="1">
      <alignment horizontal="left" wrapText="1"/>
    </xf>
    <xf numFmtId="0" fontId="0" fillId="0" borderId="71" xfId="0" applyBorder="1" applyAlignment="1">
      <alignment horizontal="left" wrapText="1"/>
    </xf>
    <xf numFmtId="0" fontId="29" fillId="0" borderId="82" xfId="0" applyFont="1" applyBorder="1" applyAlignment="1">
      <alignment horizontal="center" wrapText="1"/>
    </xf>
    <xf numFmtId="0" fontId="29" fillId="0" borderId="66" xfId="0" applyFont="1" applyBorder="1" applyAlignment="1">
      <alignment horizontal="center" wrapText="1"/>
    </xf>
    <xf numFmtId="0" fontId="29" fillId="0" borderId="97" xfId="0" applyFont="1" applyBorder="1" applyAlignment="1">
      <alignment horizontal="center" wrapText="1"/>
    </xf>
    <xf numFmtId="0" fontId="28" fillId="0" borderId="92" xfId="0" applyFont="1" applyBorder="1" applyAlignment="1">
      <alignment horizontal="left" wrapText="1" indent="1"/>
    </xf>
    <xf numFmtId="0" fontId="28" fillId="0" borderId="68" xfId="0" applyFont="1" applyBorder="1" applyAlignment="1">
      <alignment horizontal="left" wrapText="1" indent="1"/>
    </xf>
    <xf numFmtId="0" fontId="28" fillId="0" borderId="90" xfId="0" applyFont="1" applyBorder="1" applyAlignment="1">
      <alignment horizontal="left" wrapText="1" indent="1"/>
    </xf>
    <xf numFmtId="0" fontId="15" fillId="0" borderId="9" xfId="0" applyFont="1" applyBorder="1" applyAlignment="1">
      <alignment horizontal="center" vertical="center" wrapText="1"/>
    </xf>
    <xf numFmtId="0" fontId="15" fillId="0" borderId="16" xfId="0" applyFont="1" applyBorder="1" applyAlignment="1">
      <alignment horizontal="center" vertical="center" wrapText="1"/>
    </xf>
    <xf numFmtId="0" fontId="0" fillId="0" borderId="91" xfId="0" applyBorder="1" applyAlignment="1">
      <alignment horizontal="left" wrapText="1"/>
    </xf>
    <xf numFmtId="0" fontId="0" fillId="0" borderId="92" xfId="0" applyBorder="1" applyAlignment="1">
      <alignment horizontal="left" wrapText="1"/>
    </xf>
    <xf numFmtId="0" fontId="0" fillId="0" borderId="77" xfId="0" applyBorder="1" applyAlignment="1">
      <alignment horizontal="left" wrapText="1"/>
    </xf>
    <xf numFmtId="0" fontId="0" fillId="0" borderId="82" xfId="0" applyBorder="1" applyAlignment="1">
      <alignment horizontal="left" wrapText="1"/>
    </xf>
    <xf numFmtId="0" fontId="25" fillId="0" borderId="93" xfId="0" applyFont="1" applyBorder="1" applyAlignment="1">
      <alignment horizontal="center" wrapText="1"/>
    </xf>
    <xf numFmtId="0" fontId="0" fillId="0" borderId="98" xfId="0" applyBorder="1" applyAlignment="1">
      <alignment horizontal="center" vertical="center" wrapText="1"/>
    </xf>
    <xf numFmtId="0" fontId="0" fillId="0" borderId="99" xfId="0" applyBorder="1" applyAlignment="1">
      <alignment horizontal="center" vertical="center" wrapText="1"/>
    </xf>
    <xf numFmtId="41" fontId="0" fillId="0" borderId="1" xfId="0" applyNumberFormat="1" applyBorder="1" applyAlignment="1">
      <alignment horizontal="left" wrapText="1"/>
    </xf>
    <xf numFmtId="41" fontId="0" fillId="0" borderId="0" xfId="0" applyNumberFormat="1" applyAlignment="1">
      <alignment horizontal="left" wrapText="1"/>
    </xf>
    <xf numFmtId="41" fontId="0" fillId="0" borderId="12" xfId="0" applyNumberFormat="1" applyBorder="1" applyAlignment="1">
      <alignment horizontal="left" wrapText="1"/>
    </xf>
    <xf numFmtId="41" fontId="0" fillId="0" borderId="1" xfId="0" applyNumberFormat="1" applyBorder="1" applyAlignment="1" applyProtection="1">
      <alignment horizontal="center" wrapText="1"/>
      <protection locked="0"/>
    </xf>
    <xf numFmtId="41" fontId="0" fillId="0" borderId="0" xfId="0" applyNumberFormat="1" applyAlignment="1" applyProtection="1">
      <alignment horizontal="center" wrapText="1"/>
      <protection locked="0"/>
    </xf>
    <xf numFmtId="41" fontId="0" fillId="0" borderId="12" xfId="0" applyNumberFormat="1" applyBorder="1" applyAlignment="1" applyProtection="1">
      <alignment horizontal="center" wrapText="1"/>
      <protection locked="0"/>
    </xf>
    <xf numFmtId="41" fontId="6" fillId="0" borderId="0" xfId="0" applyNumberFormat="1" applyFont="1" applyAlignment="1">
      <alignment horizontal="center" wrapText="1"/>
    </xf>
    <xf numFmtId="41" fontId="0" fillId="0" borderId="1" xfId="0" applyNumberFormat="1" applyBorder="1" applyAlignment="1">
      <alignment horizontal="left" wrapText="1" indent="2"/>
    </xf>
    <xf numFmtId="41" fontId="0" fillId="0" borderId="0" xfId="0" applyNumberFormat="1" applyAlignment="1">
      <alignment horizontal="left" wrapText="1" indent="2"/>
    </xf>
    <xf numFmtId="41" fontId="0" fillId="0" borderId="12" xfId="0" applyNumberFormat="1" applyBorder="1" applyAlignment="1">
      <alignment horizontal="left" wrapText="1" indent="2"/>
    </xf>
    <xf numFmtId="41" fontId="15" fillId="0" borderId="1" xfId="0" applyNumberFormat="1" applyFont="1" applyBorder="1" applyAlignment="1">
      <alignment horizontal="right" wrapText="1" indent="1"/>
    </xf>
    <xf numFmtId="41" fontId="15" fillId="0" borderId="0" xfId="0" applyNumberFormat="1" applyFont="1" applyAlignment="1">
      <alignment horizontal="right" wrapText="1" indent="1"/>
    </xf>
    <xf numFmtId="41" fontId="15" fillId="0" borderId="12" xfId="0" applyNumberFormat="1" applyFont="1" applyBorder="1" applyAlignment="1">
      <alignment horizontal="right" wrapText="1" indent="1"/>
    </xf>
    <xf numFmtId="41" fontId="0" fillId="0" borderId="9" xfId="0" applyNumberFormat="1" applyBorder="1" applyAlignment="1">
      <alignment horizontal="center" wrapText="1"/>
    </xf>
    <xf numFmtId="41" fontId="0" fillId="0" borderId="18" xfId="0" applyNumberFormat="1" applyBorder="1" applyAlignment="1">
      <alignment horizontal="center" wrapText="1"/>
    </xf>
    <xf numFmtId="41" fontId="0" fillId="0" borderId="16" xfId="0" applyNumberFormat="1" applyBorder="1" applyAlignment="1">
      <alignment horizontal="center" wrapText="1"/>
    </xf>
    <xf numFmtId="41" fontId="0" fillId="0" borderId="2" xfId="0" applyNumberFormat="1" applyBorder="1" applyAlignment="1">
      <alignment horizontal="center" wrapText="1"/>
    </xf>
    <xf numFmtId="41" fontId="0" fillId="0" borderId="15" xfId="0" applyNumberFormat="1" applyBorder="1" applyAlignment="1">
      <alignment horizontal="center" wrapText="1"/>
    </xf>
    <xf numFmtId="41" fontId="0" fillId="0" borderId="14" xfId="0" applyNumberFormat="1" applyBorder="1" applyAlignment="1">
      <alignment horizontal="center" wrapText="1"/>
    </xf>
    <xf numFmtId="166" fontId="0" fillId="0" borderId="3" xfId="0" applyNumberFormat="1" applyBorder="1" applyAlignment="1">
      <alignment horizontal="center" wrapText="1"/>
    </xf>
    <xf numFmtId="166" fontId="0" fillId="0" borderId="4" xfId="0" applyNumberFormat="1" applyBorder="1" applyAlignment="1">
      <alignment horizontal="center" wrapText="1"/>
    </xf>
    <xf numFmtId="166" fontId="0" fillId="0" borderId="11" xfId="0" applyNumberFormat="1" applyBorder="1" applyAlignment="1">
      <alignment horizontal="center" wrapText="1"/>
    </xf>
    <xf numFmtId="41" fontId="0" fillId="0" borderId="4" xfId="0" applyNumberFormat="1" applyBorder="1" applyAlignment="1">
      <alignment horizontal="left" wrapText="1"/>
    </xf>
    <xf numFmtId="41" fontId="0" fillId="0" borderId="5" xfId="0" applyNumberFormat="1" applyBorder="1" applyAlignment="1">
      <alignment horizontal="center" wrapText="1"/>
    </xf>
    <xf numFmtId="41" fontId="0" fillId="0" borderId="7" xfId="0" applyNumberFormat="1" applyBorder="1" applyAlignment="1">
      <alignment horizontal="center" wrapText="1"/>
    </xf>
    <xf numFmtId="41" fontId="0" fillId="0" borderId="2" xfId="0" applyNumberFormat="1" applyBorder="1" applyAlignment="1">
      <alignment horizontal="left" wrapText="1"/>
    </xf>
    <xf numFmtId="41" fontId="0" fillId="0" borderId="15" xfId="0" applyNumberFormat="1" applyBorder="1" applyAlignment="1">
      <alignment horizontal="left" wrapText="1"/>
    </xf>
    <xf numFmtId="41" fontId="0" fillId="0" borderId="14" xfId="0" applyNumberFormat="1" applyBorder="1" applyAlignment="1">
      <alignment horizontal="left" wrapText="1"/>
    </xf>
    <xf numFmtId="41" fontId="0" fillId="0" borderId="2" xfId="0" applyNumberFormat="1" applyBorder="1" applyAlignment="1" applyProtection="1">
      <alignment horizontal="center" wrapText="1"/>
      <protection locked="0"/>
    </xf>
    <xf numFmtId="41" fontId="0" fillId="0" borderId="15" xfId="0" applyNumberFormat="1" applyBorder="1" applyAlignment="1" applyProtection="1">
      <alignment horizontal="center" wrapText="1"/>
      <protection locked="0"/>
    </xf>
    <xf numFmtId="41" fontId="0" fillId="0" borderId="14" xfId="0" applyNumberFormat="1" applyBorder="1" applyAlignment="1" applyProtection="1">
      <alignment horizontal="center" wrapText="1"/>
      <protection locked="0"/>
    </xf>
    <xf numFmtId="41" fontId="0" fillId="0" borderId="51" xfId="0" applyNumberFormat="1" applyBorder="1" applyAlignment="1">
      <alignment horizontal="center" wrapText="1"/>
    </xf>
    <xf numFmtId="41" fontId="0" fillId="0" borderId="39" xfId="0" applyNumberFormat="1" applyBorder="1" applyAlignment="1">
      <alignment horizontal="center" wrapText="1"/>
    </xf>
    <xf numFmtId="41" fontId="0" fillId="0" borderId="52" xfId="0" applyNumberFormat="1" applyBorder="1" applyAlignment="1">
      <alignment horizontal="center" wrapText="1"/>
    </xf>
    <xf numFmtId="0" fontId="2" fillId="0" borderId="5" xfId="0" applyFont="1" applyBorder="1" applyAlignment="1">
      <alignment horizontal="center" wrapText="1"/>
    </xf>
    <xf numFmtId="0" fontId="0" fillId="0" borderId="7" xfId="0" applyBorder="1" applyAlignment="1">
      <alignment horizontal="center" wrapText="1"/>
    </xf>
    <xf numFmtId="41" fontId="0" fillId="0" borderId="100" xfId="0" applyNumberFormat="1" applyBorder="1" applyAlignment="1">
      <alignment horizontal="left" wrapText="1"/>
    </xf>
    <xf numFmtId="41" fontId="0" fillId="0" borderId="71" xfId="0" applyNumberFormat="1" applyBorder="1" applyAlignment="1">
      <alignment horizontal="left" wrapText="1"/>
    </xf>
    <xf numFmtId="41" fontId="28" fillId="0" borderId="9" xfId="0" applyNumberFormat="1" applyFont="1" applyBorder="1" applyAlignment="1">
      <alignment horizontal="left" wrapText="1" indent="1"/>
    </xf>
    <xf numFmtId="41" fontId="28" fillId="0" borderId="18" xfId="0" applyNumberFormat="1" applyFont="1" applyBorder="1" applyAlignment="1">
      <alignment horizontal="left" wrapText="1" indent="1"/>
    </xf>
    <xf numFmtId="41" fontId="28" fillId="0" borderId="16" xfId="0" applyNumberFormat="1" applyFont="1" applyBorder="1" applyAlignment="1">
      <alignment horizontal="left" wrapText="1" indent="1"/>
    </xf>
    <xf numFmtId="0" fontId="31" fillId="0" borderId="1" xfId="0" applyFont="1" applyBorder="1" applyAlignment="1">
      <alignment horizontal="left" indent="2"/>
    </xf>
    <xf numFmtId="0" fontId="31" fillId="0" borderId="0" xfId="0" applyFont="1" applyAlignment="1">
      <alignment horizontal="left" indent="2"/>
    </xf>
    <xf numFmtId="0" fontId="31" fillId="0" borderId="12" xfId="0" applyFont="1" applyBorder="1" applyAlignment="1">
      <alignment horizontal="left" indent="2"/>
    </xf>
    <xf numFmtId="41" fontId="6" fillId="0" borderId="9" xfId="0" applyNumberFormat="1" applyFont="1" applyBorder="1" applyAlignment="1">
      <alignment horizontal="center" vertical="center" wrapText="1"/>
    </xf>
    <xf numFmtId="41" fontId="6" fillId="0" borderId="18" xfId="0" applyNumberFormat="1" applyFont="1" applyBorder="1" applyAlignment="1">
      <alignment horizontal="center" vertical="center" wrapText="1"/>
    </xf>
    <xf numFmtId="41" fontId="6" fillId="0" borderId="16" xfId="0" applyNumberFormat="1" applyFont="1" applyBorder="1" applyAlignment="1">
      <alignment horizontal="center" vertical="center" wrapText="1"/>
    </xf>
    <xf numFmtId="41" fontId="0" fillId="0" borderId="2" xfId="0" applyNumberFormat="1" applyBorder="1" applyAlignment="1" applyProtection="1">
      <alignment horizontal="left" wrapText="1"/>
      <protection locked="0"/>
    </xf>
    <xf numFmtId="41" fontId="0" fillId="0" borderId="15" xfId="0" applyNumberFormat="1" applyBorder="1" applyAlignment="1" applyProtection="1">
      <alignment horizontal="left" wrapText="1"/>
      <protection locked="0"/>
    </xf>
    <xf numFmtId="41" fontId="0" fillId="0" borderId="14" xfId="0" applyNumberFormat="1" applyBorder="1" applyAlignment="1" applyProtection="1">
      <alignment horizontal="left" wrapText="1"/>
      <protection locked="0"/>
    </xf>
    <xf numFmtId="41" fontId="0" fillId="0" borderId="1" xfId="0" applyNumberFormat="1" applyBorder="1" applyAlignment="1" applyProtection="1">
      <alignment horizontal="left" wrapText="1"/>
      <protection locked="0"/>
    </xf>
    <xf numFmtId="41" fontId="0" fillId="0" borderId="0" xfId="0" applyNumberFormat="1" applyAlignment="1" applyProtection="1">
      <alignment horizontal="left" wrapText="1"/>
      <protection locked="0"/>
    </xf>
    <xf numFmtId="41" fontId="0" fillId="0" borderId="12" xfId="0" applyNumberFormat="1" applyBorder="1" applyAlignment="1" applyProtection="1">
      <alignment horizontal="left" wrapText="1"/>
      <protection locked="0"/>
    </xf>
    <xf numFmtId="41" fontId="0" fillId="0" borderId="3" xfId="0" applyNumberFormat="1" applyBorder="1" applyAlignment="1">
      <alignment horizontal="center" wrapText="1"/>
    </xf>
    <xf numFmtId="41" fontId="0" fillId="0" borderId="11" xfId="0" applyNumberFormat="1" applyBorder="1" applyAlignment="1">
      <alignment horizontal="center" wrapText="1"/>
    </xf>
    <xf numFmtId="41" fontId="0" fillId="0" borderId="9" xfId="0" applyNumberFormat="1" applyBorder="1" applyAlignment="1">
      <alignment horizontal="center" vertical="center" wrapText="1"/>
    </xf>
    <xf numFmtId="41" fontId="0" fillId="0" borderId="18" xfId="0" applyNumberFormat="1" applyBorder="1" applyAlignment="1">
      <alignment horizontal="center" vertical="center" wrapText="1"/>
    </xf>
    <xf numFmtId="41" fontId="0" fillId="0" borderId="16" xfId="0" applyNumberFormat="1" applyBorder="1" applyAlignment="1">
      <alignment horizontal="center" vertical="center" wrapText="1"/>
    </xf>
    <xf numFmtId="0" fontId="2" fillId="0" borderId="9" xfId="0" applyFont="1" applyBorder="1" applyAlignment="1">
      <alignment horizontal="center" wrapText="1"/>
    </xf>
    <xf numFmtId="0" fontId="0" fillId="0" borderId="16" xfId="0" applyBorder="1" applyAlignment="1">
      <alignment horizontal="center" wrapText="1"/>
    </xf>
    <xf numFmtId="41" fontId="28" fillId="0" borderId="9" xfId="0" applyNumberFormat="1" applyFont="1" applyBorder="1" applyAlignment="1">
      <alignment horizontal="left" wrapText="1"/>
    </xf>
    <xf numFmtId="41" fontId="28" fillId="0" borderId="18" xfId="0" applyNumberFormat="1" applyFont="1" applyBorder="1" applyAlignment="1">
      <alignment horizontal="left" wrapText="1"/>
    </xf>
    <xf numFmtId="41" fontId="28" fillId="0" borderId="16" xfId="0" applyNumberFormat="1" applyFont="1" applyBorder="1" applyAlignment="1">
      <alignment horizontal="left" wrapText="1"/>
    </xf>
    <xf numFmtId="41" fontId="2" fillId="0" borderId="9" xfId="0" applyNumberFormat="1" applyFont="1" applyBorder="1" applyAlignment="1">
      <alignment horizontal="left" wrapText="1" indent="1"/>
    </xf>
    <xf numFmtId="41" fontId="0" fillId="0" borderId="18" xfId="0" applyNumberFormat="1" applyBorder="1" applyAlignment="1">
      <alignment horizontal="left" wrapText="1" indent="1"/>
    </xf>
    <xf numFmtId="41" fontId="0" fillId="0" borderId="16" xfId="0" applyNumberFormat="1" applyBorder="1" applyAlignment="1">
      <alignment horizontal="left" wrapText="1" indent="1"/>
    </xf>
    <xf numFmtId="167" fontId="0" fillId="0" borderId="1" xfId="0" applyNumberFormat="1" applyBorder="1" applyAlignment="1" applyProtection="1">
      <alignment horizontal="center" wrapText="1"/>
      <protection locked="0"/>
    </xf>
    <xf numFmtId="167" fontId="0" fillId="0" borderId="12" xfId="0" applyNumberFormat="1" applyBorder="1" applyAlignment="1" applyProtection="1">
      <alignment horizontal="center" wrapText="1"/>
      <protection locked="0"/>
    </xf>
    <xf numFmtId="167" fontId="0" fillId="0" borderId="2" xfId="0" applyNumberFormat="1" applyBorder="1" applyAlignment="1" applyProtection="1">
      <alignment horizontal="center" wrapText="1"/>
      <protection locked="0"/>
    </xf>
    <xf numFmtId="167" fontId="0" fillId="0" borderId="14" xfId="0" applyNumberFormat="1" applyBorder="1" applyAlignment="1" applyProtection="1">
      <alignment horizontal="center" wrapText="1"/>
      <protection locked="0"/>
    </xf>
    <xf numFmtId="41" fontId="15" fillId="0" borderId="3" xfId="0" applyNumberFormat="1" applyFont="1" applyBorder="1" applyAlignment="1">
      <alignment horizontal="right" wrapText="1" indent="1"/>
    </xf>
    <xf numFmtId="41" fontId="15" fillId="0" borderId="4" xfId="0" applyNumberFormat="1" applyFont="1" applyBorder="1" applyAlignment="1">
      <alignment horizontal="right" wrapText="1" indent="1"/>
    </xf>
    <xf numFmtId="41" fontId="15" fillId="0" borderId="11" xfId="0" applyNumberFormat="1" applyFont="1" applyBorder="1" applyAlignment="1">
      <alignment horizontal="right" wrapText="1" indent="1"/>
    </xf>
    <xf numFmtId="41" fontId="0" fillId="0" borderId="1" xfId="0" applyNumberFormat="1" applyBorder="1" applyProtection="1">
      <alignment wrapText="1"/>
      <protection locked="0"/>
    </xf>
    <xf numFmtId="41" fontId="0" fillId="0" borderId="12" xfId="0" applyNumberFormat="1" applyBorder="1" applyProtection="1">
      <alignment wrapText="1"/>
      <protection locked="0"/>
    </xf>
    <xf numFmtId="0" fontId="0" fillId="0" borderId="3" xfId="0" applyBorder="1" applyAlignment="1">
      <alignment horizontal="left" wrapText="1"/>
    </xf>
    <xf numFmtId="0" fontId="0" fillId="0" borderId="11" xfId="0" applyBorder="1" applyAlignment="1">
      <alignment horizontal="left" wrapText="1"/>
    </xf>
    <xf numFmtId="41" fontId="0" fillId="0" borderId="3" xfId="0" applyNumberFormat="1" applyBorder="1">
      <alignment wrapText="1"/>
    </xf>
    <xf numFmtId="41" fontId="0" fillId="0" borderId="11" xfId="0" applyNumberFormat="1" applyBorder="1">
      <alignment wrapText="1"/>
    </xf>
    <xf numFmtId="0" fontId="0" fillId="0" borderId="2" xfId="0" applyBorder="1" applyAlignment="1" applyProtection="1">
      <alignment horizontal="left" wrapText="1"/>
      <protection locked="0"/>
    </xf>
    <xf numFmtId="0" fontId="0" fillId="0" borderId="14" xfId="0" applyBorder="1" applyAlignment="1" applyProtection="1">
      <alignment horizontal="left" wrapText="1"/>
      <protection locked="0"/>
    </xf>
    <xf numFmtId="41" fontId="0" fillId="0" borderId="2" xfId="0" applyNumberFormat="1" applyBorder="1" applyProtection="1">
      <alignment wrapText="1"/>
      <protection locked="0"/>
    </xf>
    <xf numFmtId="41" fontId="0" fillId="0" borderId="14" xfId="0" applyNumberFormat="1" applyBorder="1" applyProtection="1">
      <alignment wrapText="1"/>
      <protection locked="0"/>
    </xf>
    <xf numFmtId="41" fontId="0" fillId="0" borderId="1" xfId="0" applyNumberFormat="1" applyBorder="1">
      <alignment wrapText="1"/>
    </xf>
    <xf numFmtId="41" fontId="0" fillId="0" borderId="12" xfId="0" applyNumberFormat="1" applyBorder="1">
      <alignment wrapText="1"/>
    </xf>
    <xf numFmtId="0" fontId="0" fillId="0" borderId="1" xfId="0" applyBorder="1" applyAlignment="1" applyProtection="1">
      <alignment horizontal="left" wrapText="1"/>
      <protection locked="0"/>
    </xf>
    <xf numFmtId="0" fontId="0" fillId="0" borderId="0" xfId="0" applyAlignment="1" applyProtection="1">
      <alignment horizontal="left" wrapText="1"/>
      <protection locked="0"/>
    </xf>
    <xf numFmtId="0" fontId="0" fillId="0" borderId="12" xfId="0" applyBorder="1" applyAlignment="1" applyProtection="1">
      <alignment horizontal="left" wrapText="1"/>
      <protection locked="0"/>
    </xf>
    <xf numFmtId="0" fontId="28" fillId="0" borderId="9" xfId="0" applyFont="1" applyBorder="1" applyAlignment="1">
      <alignment horizontal="left" vertical="center" wrapText="1" indent="1"/>
    </xf>
    <xf numFmtId="0" fontId="28" fillId="0" borderId="18" xfId="0" applyFont="1" applyBorder="1" applyAlignment="1">
      <alignment horizontal="left" vertical="center" wrapText="1" indent="1"/>
    </xf>
    <xf numFmtId="0" fontId="28" fillId="0" borderId="16" xfId="0" applyFont="1" applyBorder="1" applyAlignment="1">
      <alignment horizontal="left" vertical="center" wrapText="1" indent="1"/>
    </xf>
    <xf numFmtId="0" fontId="15" fillId="0" borderId="18" xfId="0" applyFont="1" applyBorder="1" applyAlignment="1">
      <alignment horizontal="center" vertical="center" wrapText="1"/>
    </xf>
    <xf numFmtId="0" fontId="0" fillId="0" borderId="2" xfId="0" applyBorder="1" applyAlignment="1">
      <alignment horizontal="left" wrapText="1"/>
    </xf>
    <xf numFmtId="0" fontId="0" fillId="0" borderId="15" xfId="0" applyBorder="1" applyAlignment="1">
      <alignment horizontal="left" wrapText="1"/>
    </xf>
    <xf numFmtId="0" fontId="0" fillId="0" borderId="14" xfId="0" applyBorder="1" applyAlignment="1">
      <alignment horizontal="left" wrapText="1"/>
    </xf>
    <xf numFmtId="41" fontId="0" fillId="0" borderId="51" xfId="0" applyNumberFormat="1" applyBorder="1">
      <alignment wrapText="1"/>
    </xf>
    <xf numFmtId="41" fontId="0" fillId="0" borderId="52" xfId="0" applyNumberFormat="1" applyBorder="1">
      <alignment wrapText="1"/>
    </xf>
    <xf numFmtId="0" fontId="0" fillId="0" borderId="9" xfId="0" applyBorder="1" applyAlignment="1">
      <alignment horizontal="center" wrapText="1"/>
    </xf>
    <xf numFmtId="0" fontId="0" fillId="0" borderId="18" xfId="0" applyBorder="1" applyAlignment="1">
      <alignment horizontal="center" wrapText="1"/>
    </xf>
    <xf numFmtId="166" fontId="0" fillId="0" borderId="65" xfId="0" applyNumberFormat="1" applyBorder="1" applyAlignment="1">
      <alignment horizontal="right" wrapText="1"/>
    </xf>
    <xf numFmtId="166" fontId="0" fillId="0" borderId="72" xfId="0" applyNumberFormat="1" applyBorder="1" applyAlignment="1">
      <alignment horizontal="right" wrapText="1"/>
    </xf>
    <xf numFmtId="0" fontId="0" fillId="0" borderId="1" xfId="0" applyBorder="1" applyProtection="1">
      <alignment wrapText="1"/>
      <protection locked="0"/>
    </xf>
    <xf numFmtId="0" fontId="0" fillId="0" borderId="12" xfId="0" applyBorder="1" applyProtection="1">
      <alignment wrapText="1"/>
      <protection locked="0"/>
    </xf>
    <xf numFmtId="0" fontId="0" fillId="0" borderId="1" xfId="0" applyBorder="1">
      <alignment wrapText="1"/>
    </xf>
    <xf numFmtId="0" fontId="0" fillId="0" borderId="12" xfId="0" applyBorder="1">
      <alignment wrapText="1"/>
    </xf>
    <xf numFmtId="0" fontId="0" fillId="0" borderId="73" xfId="0" applyBorder="1" applyAlignment="1">
      <alignment horizontal="center" wrapText="1"/>
    </xf>
    <xf numFmtId="41" fontId="0" fillId="0" borderId="63" xfId="0" applyNumberFormat="1" applyBorder="1" applyAlignment="1">
      <alignment horizontal="right" wrapText="1"/>
    </xf>
    <xf numFmtId="41" fontId="0" fillId="0" borderId="71" xfId="0" applyNumberFormat="1" applyBorder="1" applyAlignment="1">
      <alignment horizontal="right" wrapText="1"/>
    </xf>
    <xf numFmtId="0" fontId="0" fillId="0" borderId="100" xfId="0" applyBorder="1" applyAlignment="1">
      <alignment horizontal="left" wrapText="1"/>
    </xf>
    <xf numFmtId="41" fontId="0" fillId="0" borderId="3" xfId="0" applyNumberFormat="1" applyBorder="1" applyProtection="1">
      <alignment wrapText="1"/>
      <protection locked="0"/>
    </xf>
    <xf numFmtId="41" fontId="0" fillId="0" borderId="11" xfId="0" applyNumberFormat="1" applyBorder="1" applyProtection="1">
      <alignment wrapText="1"/>
      <protection locked="0"/>
    </xf>
    <xf numFmtId="41" fontId="0" fillId="0" borderId="1" xfId="0" applyNumberFormat="1" applyBorder="1" applyAlignment="1">
      <alignment horizontal="left"/>
    </xf>
    <xf numFmtId="41" fontId="0" fillId="0" borderId="0" xfId="0" applyNumberFormat="1" applyAlignment="1">
      <alignment horizontal="left"/>
    </xf>
    <xf numFmtId="41" fontId="0" fillId="0" borderId="12" xfId="0" applyNumberFormat="1" applyBorder="1" applyAlignment="1">
      <alignment horizontal="left"/>
    </xf>
    <xf numFmtId="41" fontId="0" fillId="0" borderId="2" xfId="0" applyNumberFormat="1" applyBorder="1" applyAlignment="1" applyProtection="1">
      <protection locked="0"/>
    </xf>
    <xf numFmtId="41" fontId="0" fillId="0" borderId="14" xfId="0" applyNumberFormat="1" applyBorder="1" applyAlignment="1" applyProtection="1">
      <protection locked="0"/>
    </xf>
    <xf numFmtId="41" fontId="0" fillId="0" borderId="1" xfId="0" applyNumberFormat="1" applyBorder="1" applyAlignment="1" applyProtection="1">
      <protection locked="0"/>
    </xf>
    <xf numFmtId="41" fontId="0" fillId="0" borderId="12" xfId="0" applyNumberFormat="1" applyBorder="1" applyAlignment="1" applyProtection="1">
      <protection locked="0"/>
    </xf>
    <xf numFmtId="41" fontId="0" fillId="0" borderId="2" xfId="0" applyNumberFormat="1" applyBorder="1" applyAlignment="1">
      <alignment horizontal="left"/>
    </xf>
    <xf numFmtId="41" fontId="0" fillId="0" borderId="15" xfId="0" applyNumberFormat="1" applyBorder="1" applyAlignment="1">
      <alignment horizontal="left"/>
    </xf>
    <xf numFmtId="41" fontId="0" fillId="0" borderId="14" xfId="0" applyNumberFormat="1" applyBorder="1" applyAlignment="1">
      <alignment horizontal="left"/>
    </xf>
    <xf numFmtId="41" fontId="0" fillId="0" borderId="1" xfId="0" applyNumberFormat="1" applyBorder="1" applyAlignment="1" applyProtection="1">
      <alignment horizontal="left"/>
      <protection locked="0"/>
    </xf>
    <xf numFmtId="41" fontId="0" fillId="0" borderId="0" xfId="0" applyNumberFormat="1" applyAlignment="1" applyProtection="1">
      <alignment horizontal="left"/>
      <protection locked="0"/>
    </xf>
    <xf numFmtId="41" fontId="0" fillId="0" borderId="12" xfId="0" applyNumberFormat="1" applyBorder="1" applyAlignment="1" applyProtection="1">
      <alignment horizontal="left"/>
      <protection locked="0"/>
    </xf>
    <xf numFmtId="41" fontId="27" fillId="0" borderId="9" xfId="0" applyNumberFormat="1" applyFont="1" applyBorder="1" applyAlignment="1">
      <alignment horizontal="center"/>
    </xf>
    <xf numFmtId="41" fontId="27" fillId="0" borderId="18" xfId="0" applyNumberFormat="1" applyFont="1" applyBorder="1" applyAlignment="1">
      <alignment horizontal="center"/>
    </xf>
    <xf numFmtId="41" fontId="27" fillId="0" borderId="16" xfId="0" applyNumberFormat="1" applyFont="1" applyBorder="1" applyAlignment="1">
      <alignment horizontal="center"/>
    </xf>
    <xf numFmtId="41" fontId="2" fillId="0" borderId="9" xfId="0" applyNumberFormat="1" applyFont="1" applyBorder="1" applyAlignment="1">
      <alignment horizontal="center" wrapText="1"/>
    </xf>
    <xf numFmtId="41" fontId="0" fillId="0" borderId="9" xfId="0" applyNumberFormat="1" applyBorder="1" applyAlignment="1">
      <alignment horizontal="left"/>
    </xf>
    <xf numFmtId="41" fontId="0" fillId="0" borderId="18" xfId="0" applyNumberFormat="1" applyBorder="1" applyAlignment="1">
      <alignment horizontal="left"/>
    </xf>
    <xf numFmtId="41" fontId="0" fillId="0" borderId="16" xfId="0" applyNumberFormat="1" applyBorder="1" applyAlignment="1">
      <alignment horizontal="left"/>
    </xf>
    <xf numFmtId="41" fontId="0" fillId="0" borderId="9" xfId="0" applyNumberFormat="1" applyBorder="1" applyAlignment="1">
      <alignment horizontal="center"/>
    </xf>
    <xf numFmtId="41" fontId="0" fillId="0" borderId="18" xfId="0" applyNumberFormat="1" applyBorder="1" applyAlignment="1">
      <alignment horizontal="center"/>
    </xf>
    <xf numFmtId="41" fontId="0" fillId="0" borderId="16" xfId="0" applyNumberFormat="1" applyBorder="1" applyAlignment="1">
      <alignment horizontal="center"/>
    </xf>
    <xf numFmtId="41" fontId="0" fillId="0" borderId="63" xfId="0" applyNumberFormat="1" applyBorder="1" applyAlignment="1">
      <alignment horizontal="right"/>
    </xf>
    <xf numFmtId="41" fontId="0" fillId="0" borderId="100" xfId="0" applyNumberFormat="1" applyBorder="1" applyAlignment="1">
      <alignment horizontal="right"/>
    </xf>
    <xf numFmtId="41" fontId="0" fillId="0" borderId="71" xfId="0" applyNumberFormat="1" applyBorder="1" applyAlignment="1">
      <alignment horizontal="right"/>
    </xf>
    <xf numFmtId="166" fontId="0" fillId="0" borderId="65" xfId="0" applyNumberFormat="1" applyBorder="1" applyAlignment="1">
      <alignment horizontal="right"/>
    </xf>
    <xf numFmtId="166" fontId="0" fillId="0" borderId="68" xfId="0" applyNumberFormat="1" applyBorder="1" applyAlignment="1">
      <alignment horizontal="right"/>
    </xf>
    <xf numFmtId="166" fontId="0" fillId="0" borderId="72" xfId="0" applyNumberFormat="1" applyBorder="1" applyAlignment="1">
      <alignment horizontal="right"/>
    </xf>
    <xf numFmtId="41" fontId="0" fillId="0" borderId="4" xfId="0" applyNumberFormat="1" applyBorder="1" applyAlignment="1">
      <alignment horizontal="left"/>
    </xf>
    <xf numFmtId="41" fontId="0" fillId="0" borderId="11" xfId="0" applyNumberFormat="1" applyBorder="1" applyAlignment="1">
      <alignment horizontal="left"/>
    </xf>
    <xf numFmtId="41" fontId="0" fillId="0" borderId="96" xfId="0" applyNumberFormat="1" applyBorder="1" applyAlignment="1">
      <alignment horizontal="center"/>
    </xf>
    <xf numFmtId="41" fontId="0" fillId="0" borderId="4" xfId="0" applyNumberFormat="1" applyBorder="1" applyAlignment="1">
      <alignment horizontal="center"/>
    </xf>
    <xf numFmtId="41" fontId="0" fillId="0" borderId="73" xfId="0" applyNumberFormat="1" applyBorder="1" applyAlignment="1">
      <alignment horizontal="center"/>
    </xf>
    <xf numFmtId="41" fontId="0" fillId="0" borderId="100" xfId="0" applyNumberFormat="1" applyBorder="1" applyAlignment="1">
      <alignment horizontal="left"/>
    </xf>
    <xf numFmtId="41" fontId="0" fillId="0" borderId="71" xfId="0" applyNumberFormat="1" applyBorder="1" applyAlignment="1">
      <alignment horizontal="left"/>
    </xf>
    <xf numFmtId="41" fontId="0" fillId="0" borderId="3" xfId="0" applyNumberFormat="1" applyBorder="1" applyAlignment="1" applyProtection="1">
      <protection locked="0"/>
    </xf>
    <xf numFmtId="41" fontId="0" fillId="0" borderId="11" xfId="0" applyNumberFormat="1" applyBorder="1" applyAlignment="1" applyProtection="1">
      <protection locked="0"/>
    </xf>
    <xf numFmtId="41" fontId="0" fillId="0" borderId="3" xfId="0" applyNumberFormat="1" applyBorder="1" applyAlignment="1">
      <alignment horizontal="left"/>
    </xf>
    <xf numFmtId="41" fontId="2" fillId="0" borderId="1" xfId="0" applyNumberFormat="1" applyFont="1" applyBorder="1" applyAlignment="1">
      <alignment horizontal="left"/>
    </xf>
    <xf numFmtId="41" fontId="2" fillId="0" borderId="0" xfId="0" applyNumberFormat="1" applyFont="1" applyAlignment="1">
      <alignment horizontal="left"/>
    </xf>
    <xf numFmtId="41" fontId="2" fillId="0" borderId="12" xfId="0" applyNumberFormat="1" applyFont="1" applyBorder="1" applyAlignment="1">
      <alignment horizontal="left"/>
    </xf>
    <xf numFmtId="41" fontId="2" fillId="0" borderId="2" xfId="0" applyNumberFormat="1" applyFont="1" applyBorder="1" applyAlignment="1">
      <alignment horizontal="left"/>
    </xf>
    <xf numFmtId="41" fontId="2" fillId="0" borderId="15" xfId="0" applyNumberFormat="1" applyFont="1" applyBorder="1" applyAlignment="1">
      <alignment horizontal="left"/>
    </xf>
    <xf numFmtId="41" fontId="2" fillId="0" borderId="14" xfId="0" applyNumberFormat="1" applyFont="1" applyBorder="1" applyAlignment="1">
      <alignment horizontal="left"/>
    </xf>
    <xf numFmtId="41" fontId="15" fillId="0" borderId="3" xfId="0" applyNumberFormat="1" applyFont="1" applyBorder="1" applyAlignment="1">
      <alignment horizontal="right" indent="1"/>
    </xf>
    <xf numFmtId="41" fontId="15" fillId="0" borderId="4" xfId="0" applyNumberFormat="1" applyFont="1" applyBorder="1" applyAlignment="1">
      <alignment horizontal="right" indent="1"/>
    </xf>
    <xf numFmtId="41" fontId="15" fillId="0" borderId="11" xfId="0" applyNumberFormat="1" applyFont="1" applyBorder="1" applyAlignment="1">
      <alignment horizontal="right" indent="1"/>
    </xf>
    <xf numFmtId="0" fontId="0" fillId="0" borderId="101" xfId="0" applyBorder="1" applyAlignment="1">
      <alignment horizontal="left" wrapText="1"/>
    </xf>
    <xf numFmtId="0" fontId="0" fillId="0" borderId="67" xfId="0" applyBorder="1" applyAlignment="1">
      <alignment horizontal="left" wrapText="1"/>
    </xf>
    <xf numFmtId="0" fontId="6" fillId="0" borderId="78" xfId="0" applyFont="1" applyBorder="1" applyAlignment="1">
      <alignment horizontal="center"/>
    </xf>
    <xf numFmtId="0" fontId="0" fillId="0" borderId="3" xfId="0" applyBorder="1" applyAlignment="1" applyProtection="1">
      <alignment horizontal="left"/>
      <protection locked="0"/>
    </xf>
    <xf numFmtId="41" fontId="0" fillId="0" borderId="91" xfId="0" applyNumberFormat="1" applyBorder="1" applyAlignment="1">
      <alignment horizontal="center"/>
    </xf>
    <xf numFmtId="41" fontId="0" fillId="0" borderId="77" xfId="0" applyNumberFormat="1" applyBorder="1" applyAlignment="1">
      <alignment horizontal="left"/>
    </xf>
    <xf numFmtId="41" fontId="0" fillId="0" borderId="79" xfId="0" applyNumberFormat="1" applyBorder="1" applyAlignment="1">
      <alignment horizontal="left"/>
    </xf>
    <xf numFmtId="0" fontId="0" fillId="0" borderId="9" xfId="0" applyBorder="1" applyAlignment="1" applyProtection="1">
      <alignment horizontal="left"/>
      <protection locked="0"/>
    </xf>
    <xf numFmtId="0" fontId="2" fillId="0" borderId="1" xfId="0" applyFont="1" applyBorder="1" applyAlignment="1">
      <alignment horizontal="left"/>
    </xf>
    <xf numFmtId="0" fontId="2" fillId="0" borderId="2" xfId="0" applyFont="1" applyBorder="1" applyAlignment="1">
      <alignment horizontal="left"/>
    </xf>
    <xf numFmtId="0" fontId="0" fillId="0" borderId="18" xfId="0" applyBorder="1" applyAlignment="1">
      <alignment horizontal="left"/>
    </xf>
    <xf numFmtId="0" fontId="0" fillId="0" borderId="18" xfId="0" applyBorder="1" applyAlignment="1">
      <alignment horizontal="left" indent="1"/>
    </xf>
    <xf numFmtId="0" fontId="0" fillId="0" borderId="18" xfId="0" applyBorder="1" applyAlignment="1">
      <alignment horizontal="center"/>
    </xf>
    <xf numFmtId="0" fontId="2" fillId="0" borderId="1" xfId="0" applyFont="1" applyBorder="1" applyAlignment="1">
      <alignment horizontal="left" indent="1"/>
    </xf>
    <xf numFmtId="0" fontId="2" fillId="0" borderId="0" xfId="0" applyFont="1" applyAlignment="1">
      <alignment horizontal="left"/>
    </xf>
    <xf numFmtId="0" fontId="0" fillId="0" borderId="0" xfId="0">
      <alignment wrapText="1"/>
    </xf>
    <xf numFmtId="0" fontId="15" fillId="0" borderId="91" xfId="0" applyFont="1" applyBorder="1" applyAlignment="1">
      <alignment horizontal="center" wrapText="1"/>
    </xf>
    <xf numFmtId="0" fontId="15" fillId="0" borderId="86" xfId="0" applyFont="1" applyBorder="1" applyAlignment="1">
      <alignment horizontal="center" wrapText="1"/>
    </xf>
    <xf numFmtId="41" fontId="0" fillId="0" borderId="17" xfId="0" applyNumberFormat="1" applyBorder="1" applyAlignment="1">
      <alignment vertical="center"/>
    </xf>
    <xf numFmtId="41" fontId="0" fillId="0" borderId="31" xfId="0" applyNumberFormat="1" applyBorder="1" applyAlignment="1">
      <alignment vertical="center"/>
    </xf>
    <xf numFmtId="41" fontId="0" fillId="0" borderId="1" xfId="0" applyNumberFormat="1" applyBorder="1" applyAlignment="1"/>
    <xf numFmtId="41" fontId="0" fillId="0" borderId="12" xfId="0" applyNumberFormat="1" applyBorder="1" applyAlignment="1"/>
    <xf numFmtId="41" fontId="0" fillId="0" borderId="3" xfId="0" applyNumberFormat="1" applyBorder="1" applyAlignment="1"/>
    <xf numFmtId="41" fontId="0" fillId="0" borderId="11" xfId="0" applyNumberFormat="1" applyBorder="1" applyAlignment="1"/>
    <xf numFmtId="41" fontId="0" fillId="0" borderId="102" xfId="0" applyNumberFormat="1" applyBorder="1" applyAlignment="1">
      <alignment horizontal="left"/>
    </xf>
    <xf numFmtId="41" fontId="0" fillId="0" borderId="103" xfId="0" applyNumberFormat="1" applyBorder="1" applyAlignment="1">
      <alignment horizontal="left"/>
    </xf>
    <xf numFmtId="0" fontId="2" fillId="0" borderId="3" xfId="0" applyFont="1" applyBorder="1" applyAlignment="1">
      <alignment horizontal="center" vertical="center" wrapText="1"/>
    </xf>
    <xf numFmtId="41" fontId="2" fillId="0" borderId="3" xfId="0" applyNumberFormat="1" applyFont="1" applyBorder="1" applyAlignment="1">
      <alignment horizontal="center" vertical="center" wrapText="1"/>
    </xf>
    <xf numFmtId="41" fontId="0" fillId="0" borderId="11" xfId="0" applyNumberFormat="1" applyBorder="1" applyAlignment="1">
      <alignment horizontal="center" vertical="center"/>
    </xf>
    <xf numFmtId="41" fontId="24" fillId="0" borderId="109" xfId="0" applyNumberFormat="1" applyFont="1" applyBorder="1" applyAlignment="1">
      <alignment horizontal="center"/>
    </xf>
    <xf numFmtId="41" fontId="24" fillId="0" borderId="110" xfId="0" applyNumberFormat="1" applyFont="1" applyBorder="1" applyAlignment="1">
      <alignment horizontal="center"/>
    </xf>
    <xf numFmtId="41" fontId="0" fillId="0" borderId="17" xfId="0" applyNumberFormat="1" applyBorder="1" applyAlignment="1" applyProtection="1">
      <alignment horizontal="left"/>
      <protection locked="0"/>
    </xf>
    <xf numFmtId="41" fontId="0" fillId="0" borderId="30" xfId="0" applyNumberFormat="1" applyBorder="1" applyAlignment="1" applyProtection="1">
      <alignment horizontal="left"/>
      <protection locked="0"/>
    </xf>
    <xf numFmtId="41" fontId="0" fillId="0" borderId="31" xfId="0" applyNumberFormat="1" applyBorder="1" applyAlignment="1" applyProtection="1">
      <alignment horizontal="left"/>
      <protection locked="0"/>
    </xf>
    <xf numFmtId="0" fontId="30" fillId="0" borderId="9" xfId="0" applyFont="1" applyBorder="1" applyAlignment="1">
      <alignment horizontal="left" vertical="center" wrapText="1"/>
    </xf>
    <xf numFmtId="0" fontId="30" fillId="0" borderId="18" xfId="0" applyFont="1" applyBorder="1" applyAlignment="1">
      <alignment horizontal="left" vertical="center" wrapText="1"/>
    </xf>
    <xf numFmtId="0" fontId="30" fillId="0" borderId="16" xfId="0" applyFont="1" applyBorder="1" applyAlignment="1">
      <alignment horizontal="left" vertical="center" wrapText="1"/>
    </xf>
    <xf numFmtId="41" fontId="0" fillId="0" borderId="11" xfId="0" applyNumberFormat="1" applyBorder="1" applyAlignment="1">
      <alignment horizontal="center" vertical="center" wrapText="1"/>
    </xf>
    <xf numFmtId="41" fontId="2" fillId="0" borderId="105" xfId="0" applyNumberFormat="1" applyFont="1" applyBorder="1" applyAlignment="1">
      <alignment horizontal="center"/>
    </xf>
    <xf numFmtId="41" fontId="2" fillId="0" borderId="106" xfId="0" applyNumberFormat="1" applyFont="1" applyBorder="1" applyAlignment="1">
      <alignment horizontal="center"/>
    </xf>
    <xf numFmtId="166" fontId="0" fillId="0" borderId="107" xfId="0" applyNumberFormat="1" applyBorder="1" applyAlignment="1">
      <alignment horizontal="center"/>
    </xf>
    <xf numFmtId="166" fontId="0" fillId="0" borderId="108" xfId="0" applyNumberFormat="1" applyBorder="1" applyAlignment="1">
      <alignment horizontal="center"/>
    </xf>
    <xf numFmtId="41" fontId="0" fillId="0" borderId="17" xfId="0" applyNumberFormat="1" applyBorder="1" applyAlignment="1">
      <alignment horizontal="left"/>
    </xf>
    <xf numFmtId="41" fontId="0" fillId="0" borderId="30" xfId="0" applyNumberFormat="1" applyBorder="1" applyAlignment="1">
      <alignment horizontal="left"/>
    </xf>
    <xf numFmtId="41" fontId="0" fillId="0" borderId="31" xfId="0" applyNumberFormat="1" applyBorder="1" applyAlignment="1">
      <alignment horizontal="left"/>
    </xf>
    <xf numFmtId="41" fontId="15" fillId="0" borderId="17" xfId="0" applyNumberFormat="1" applyFont="1" applyBorder="1" applyAlignment="1">
      <alignment horizontal="right" vertical="center"/>
    </xf>
    <xf numFmtId="41" fontId="15" fillId="0" borderId="30" xfId="0" applyNumberFormat="1" applyFont="1" applyBorder="1" applyAlignment="1">
      <alignment horizontal="right" vertical="center"/>
    </xf>
    <xf numFmtId="41" fontId="15" fillId="0" borderId="31" xfId="0" applyNumberFormat="1" applyFont="1" applyBorder="1" applyAlignment="1">
      <alignment horizontal="right" vertical="center"/>
    </xf>
    <xf numFmtId="41" fontId="2" fillId="0" borderId="17" xfId="0" applyNumberFormat="1" applyFont="1" applyBorder="1" applyAlignment="1">
      <alignment horizontal="left"/>
    </xf>
    <xf numFmtId="41" fontId="2" fillId="0" borderId="30" xfId="0" applyNumberFormat="1" applyFont="1" applyBorder="1" applyAlignment="1">
      <alignment horizontal="left"/>
    </xf>
    <xf numFmtId="41" fontId="2" fillId="0" borderId="31" xfId="0" applyNumberFormat="1" applyFont="1" applyBorder="1" applyAlignment="1">
      <alignment horizontal="left"/>
    </xf>
    <xf numFmtId="41" fontId="34" fillId="0" borderId="27" xfId="0" applyNumberFormat="1" applyFont="1" applyBorder="1" applyAlignment="1">
      <alignment horizontal="center"/>
    </xf>
    <xf numFmtId="41" fontId="34" fillId="0" borderId="28" xfId="0" applyNumberFormat="1" applyFont="1" applyBorder="1" applyAlignment="1">
      <alignment horizontal="center"/>
    </xf>
    <xf numFmtId="41" fontId="34" fillId="0" borderId="29" xfId="0" applyNumberFormat="1" applyFont="1" applyBorder="1" applyAlignment="1">
      <alignment horizontal="center"/>
    </xf>
    <xf numFmtId="41" fontId="0" fillId="0" borderId="2" xfId="0" applyNumberFormat="1" applyBorder="1" applyAlignment="1"/>
    <xf numFmtId="41" fontId="0" fillId="0" borderId="14" xfId="0" applyNumberFormat="1" applyBorder="1" applyAlignment="1"/>
    <xf numFmtId="41" fontId="0" fillId="0" borderId="17" xfId="0" applyNumberFormat="1" applyBorder="1" applyAlignment="1"/>
    <xf numFmtId="41" fontId="0" fillId="0" borderId="31" xfId="0" applyNumberFormat="1" applyBorder="1" applyAlignment="1"/>
    <xf numFmtId="41" fontId="0" fillId="0" borderId="92" xfId="0" applyNumberFormat="1" applyBorder="1" applyAlignment="1">
      <alignment horizontal="left"/>
    </xf>
    <xf numFmtId="41" fontId="0" fillId="0" borderId="90" xfId="0" applyNumberFormat="1" applyBorder="1" applyAlignment="1">
      <alignment horizontal="left"/>
    </xf>
    <xf numFmtId="0" fontId="6" fillId="0" borderId="93" xfId="0" applyFont="1" applyBorder="1" applyAlignment="1">
      <alignment horizontal="center" wrapText="1"/>
    </xf>
    <xf numFmtId="0" fontId="15" fillId="0" borderId="0" xfId="0" applyFont="1" applyAlignment="1">
      <alignment horizontal="left" wrapText="1"/>
    </xf>
    <xf numFmtId="49" fontId="15" fillId="0" borderId="18" xfId="0" applyNumberFormat="1" applyFont="1" applyBorder="1" applyAlignment="1">
      <alignment horizontal="center" wrapText="1"/>
    </xf>
    <xf numFmtId="49" fontId="15" fillId="0" borderId="89" xfId="0" applyNumberFormat="1" applyFont="1" applyBorder="1" applyAlignment="1">
      <alignment horizontal="center"/>
    </xf>
    <xf numFmtId="49" fontId="15" fillId="0" borderId="84" xfId="0" applyNumberFormat="1" applyFont="1" applyBorder="1" applyAlignment="1">
      <alignment horizontal="center"/>
    </xf>
    <xf numFmtId="165" fontId="15" fillId="0" borderId="85" xfId="0" applyNumberFormat="1" applyFont="1" applyBorder="1" applyAlignment="1">
      <alignment horizontal="center"/>
    </xf>
    <xf numFmtId="165" fontId="15" fillId="0" borderId="86" xfId="0" applyNumberFormat="1" applyFont="1" applyBorder="1" applyAlignment="1">
      <alignment horizontal="center"/>
    </xf>
    <xf numFmtId="49" fontId="7" fillId="0" borderId="4" xfId="0" applyNumberFormat="1" applyFont="1" applyBorder="1" applyAlignment="1">
      <alignment horizontal="center" wrapText="1"/>
    </xf>
    <xf numFmtId="49" fontId="15" fillId="0" borderId="78" xfId="0" applyNumberFormat="1" applyFont="1" applyBorder="1" applyAlignment="1">
      <alignment horizontal="left" wrapText="1"/>
    </xf>
    <xf numFmtId="49" fontId="15" fillId="0" borderId="78" xfId="0" applyNumberFormat="1" applyFont="1" applyBorder="1" applyAlignment="1">
      <alignment horizontal="left"/>
    </xf>
    <xf numFmtId="49" fontId="0" fillId="0" borderId="0" xfId="0" applyNumberFormat="1" applyAlignment="1">
      <alignment horizontal="center" wrapText="1"/>
    </xf>
    <xf numFmtId="49" fontId="15" fillId="0" borderId="4" xfId="24" applyNumberFormat="1" applyFont="1" applyBorder="1" applyAlignment="1">
      <alignment horizontal="left"/>
    </xf>
    <xf numFmtId="49" fontId="15" fillId="0" borderId="0" xfId="24" applyNumberFormat="1" applyFont="1" applyAlignment="1">
      <alignment horizontal="left"/>
    </xf>
    <xf numFmtId="49" fontId="10" fillId="0" borderId="18" xfId="24" applyNumberFormat="1" applyBorder="1" applyAlignment="1" applyProtection="1">
      <alignment horizontal="center" vertical="top" wrapText="1"/>
      <protection locked="0"/>
    </xf>
    <xf numFmtId="49" fontId="15" fillId="0" borderId="18" xfId="24" applyNumberFormat="1" applyFont="1" applyBorder="1" applyAlignment="1">
      <alignment horizontal="center" vertical="top" wrapText="1"/>
    </xf>
    <xf numFmtId="49" fontId="15" fillId="0" borderId="18" xfId="24" applyNumberFormat="1" applyFont="1" applyBorder="1" applyAlignment="1">
      <alignment horizontal="center"/>
    </xf>
    <xf numFmtId="49" fontId="15" fillId="0" borderId="18" xfId="24" applyNumberFormat="1" applyFont="1" applyBorder="1" applyAlignment="1">
      <alignment horizontal="left" wrapText="1"/>
    </xf>
    <xf numFmtId="49" fontId="15" fillId="0" borderId="0" xfId="24" applyNumberFormat="1" applyFont="1" applyAlignment="1">
      <alignment horizontal="left" vertical="center"/>
    </xf>
    <xf numFmtId="49" fontId="10" fillId="0" borderId="18" xfId="24" applyNumberFormat="1" applyBorder="1" applyAlignment="1" applyProtection="1">
      <alignment horizontal="left" vertical="top" wrapText="1"/>
      <protection locked="0"/>
    </xf>
    <xf numFmtId="49" fontId="15" fillId="0" borderId="18" xfId="24" applyNumberFormat="1" applyFont="1" applyBorder="1" applyAlignment="1">
      <alignment horizontal="left"/>
    </xf>
    <xf numFmtId="49" fontId="15" fillId="0" borderId="18" xfId="24" applyNumberFormat="1" applyFont="1" applyBorder="1" applyAlignment="1">
      <alignment horizontal="center" vertical="center"/>
    </xf>
    <xf numFmtId="49" fontId="15" fillId="0" borderId="18" xfId="24" applyNumberFormat="1" applyFont="1" applyBorder="1" applyAlignment="1">
      <alignment horizontal="left" vertical="center"/>
    </xf>
    <xf numFmtId="49" fontId="2" fillId="0" borderId="18" xfId="24" applyNumberFormat="1" applyFont="1" applyBorder="1" applyAlignment="1" applyProtection="1">
      <alignment horizontal="left" vertical="top" wrapText="1"/>
      <protection locked="0"/>
    </xf>
    <xf numFmtId="49" fontId="15" fillId="0" borderId="18" xfId="24" applyNumberFormat="1" applyFont="1" applyBorder="1" applyAlignment="1">
      <alignment horizontal="left" indent="2"/>
    </xf>
    <xf numFmtId="49" fontId="7" fillId="0" borderId="0" xfId="24" applyNumberFormat="1" applyFont="1" applyAlignment="1">
      <alignment horizontal="center"/>
    </xf>
    <xf numFmtId="0" fontId="15" fillId="0" borderId="0" xfId="0" applyFont="1" applyAlignment="1">
      <alignment horizontal="left"/>
    </xf>
    <xf numFmtId="0" fontId="15" fillId="0" borderId="4" xfId="0" applyFont="1" applyBorder="1" applyAlignment="1">
      <alignment horizontal="left"/>
    </xf>
    <xf numFmtId="0" fontId="28" fillId="0" borderId="15" xfId="0" applyFont="1" applyBorder="1" applyAlignment="1">
      <alignment horizontal="center" vertical="top"/>
    </xf>
    <xf numFmtId="0" fontId="15" fillId="0" borderId="15" xfId="0" applyFont="1" applyBorder="1" applyAlignment="1">
      <alignment horizontal="center" vertical="top"/>
    </xf>
    <xf numFmtId="0" fontId="17" fillId="0" borderId="0" xfId="0" applyFont="1" applyAlignment="1">
      <alignment horizontal="center"/>
    </xf>
    <xf numFmtId="0" fontId="19" fillId="0" borderId="0" xfId="0" applyFont="1" applyAlignment="1">
      <alignment horizontal="left" wrapText="1"/>
    </xf>
    <xf numFmtId="0" fontId="15" fillId="0" borderId="4" xfId="0" applyFont="1" applyBorder="1" applyAlignment="1">
      <alignment horizontal="center"/>
    </xf>
    <xf numFmtId="0" fontId="36" fillId="0" borderId="4" xfId="42" applyFont="1" applyBorder="1" applyAlignment="1">
      <alignment shrinkToFit="1"/>
    </xf>
    <xf numFmtId="0" fontId="36" fillId="0" borderId="115" xfId="42" applyFont="1" applyBorder="1" applyAlignment="1">
      <alignment horizontal="center"/>
    </xf>
    <xf numFmtId="0" fontId="36" fillId="0" borderId="0" xfId="42" applyFont="1" applyAlignment="1">
      <alignment horizontal="center"/>
    </xf>
    <xf numFmtId="0" fontId="3" fillId="0" borderId="0" xfId="42" applyFont="1" applyAlignment="1">
      <alignment horizontal="center"/>
    </xf>
    <xf numFmtId="42" fontId="3" fillId="0" borderId="4" xfId="42" applyNumberFormat="1" applyFont="1" applyBorder="1"/>
    <xf numFmtId="0" fontId="36" fillId="0" borderId="4" xfId="42" applyFont="1" applyBorder="1"/>
    <xf numFmtId="0" fontId="38" fillId="0" borderId="115" xfId="42" applyFont="1" applyBorder="1" applyAlignment="1">
      <alignment horizontal="center"/>
    </xf>
    <xf numFmtId="0" fontId="44" fillId="0" borderId="4" xfId="42" applyFont="1" applyBorder="1"/>
    <xf numFmtId="168" fontId="44" fillId="0" borderId="18" xfId="42" applyNumberFormat="1" applyFont="1" applyBorder="1"/>
    <xf numFmtId="0" fontId="41" fillId="0" borderId="117" xfId="42" applyFont="1" applyBorder="1"/>
    <xf numFmtId="0" fontId="41" fillId="0" borderId="0" xfId="42" applyFont="1"/>
    <xf numFmtId="41" fontId="44" fillId="0" borderId="4" xfId="42" applyNumberFormat="1" applyFont="1" applyBorder="1"/>
    <xf numFmtId="0" fontId="41" fillId="0" borderId="114" xfId="42" applyFont="1" applyBorder="1"/>
    <xf numFmtId="0" fontId="41" fillId="0" borderId="115" xfId="42" applyFont="1" applyBorder="1"/>
    <xf numFmtId="0" fontId="6" fillId="0" borderId="0" xfId="23" applyFont="1" applyAlignment="1">
      <alignment horizontal="center"/>
    </xf>
  </cellXfs>
  <cellStyles count="43">
    <cellStyle name="Comma" xfId="1" builtinId="3"/>
    <cellStyle name="Comma 2" xfId="2" xr:uid="{00000000-0005-0000-0000-000001000000}"/>
    <cellStyle name="Comma 2 2" xfId="3" xr:uid="{00000000-0005-0000-0000-000002000000}"/>
    <cellStyle name="Comma 3" xfId="4" xr:uid="{00000000-0005-0000-0000-000003000000}"/>
    <cellStyle name="Comma 4" xfId="5" xr:uid="{00000000-0005-0000-0000-000004000000}"/>
    <cellStyle name="Comma 4 2" xfId="6" xr:uid="{00000000-0005-0000-0000-000005000000}"/>
    <cellStyle name="Comma 4 2 2" xfId="36" xr:uid="{00000000-0005-0000-0000-000006000000}"/>
    <cellStyle name="Comma 4 2 3" xfId="30" xr:uid="{00000000-0005-0000-0000-000007000000}"/>
    <cellStyle name="Comma 5" xfId="7" xr:uid="{00000000-0005-0000-0000-000008000000}"/>
    <cellStyle name="Currency" xfId="8" builtinId="4"/>
    <cellStyle name="Currency 2" xfId="9" xr:uid="{00000000-0005-0000-0000-00000A000000}"/>
    <cellStyle name="Currency 2 2" xfId="10" xr:uid="{00000000-0005-0000-0000-00000B000000}"/>
    <cellStyle name="Currency 3" xfId="11" xr:uid="{00000000-0005-0000-0000-00000C000000}"/>
    <cellStyle name="Currency 4" xfId="12" xr:uid="{00000000-0005-0000-0000-00000D000000}"/>
    <cellStyle name="Currency 4 2" xfId="13" xr:uid="{00000000-0005-0000-0000-00000E000000}"/>
    <cellStyle name="Currency 4 2 2" xfId="37" xr:uid="{00000000-0005-0000-0000-00000F000000}"/>
    <cellStyle name="Currency 4 2 3" xfId="31" xr:uid="{00000000-0005-0000-0000-000010000000}"/>
    <cellStyle name="Currency 5" xfId="14" xr:uid="{00000000-0005-0000-0000-000011000000}"/>
    <cellStyle name="Normal" xfId="0" builtinId="0"/>
    <cellStyle name="Normal 2" xfId="15" xr:uid="{00000000-0005-0000-0000-000013000000}"/>
    <cellStyle name="Normal 2 2" xfId="16" xr:uid="{00000000-0005-0000-0000-000014000000}"/>
    <cellStyle name="Normal 3" xfId="17" xr:uid="{00000000-0005-0000-0000-000015000000}"/>
    <cellStyle name="Normal 3 2" xfId="18" xr:uid="{00000000-0005-0000-0000-000016000000}"/>
    <cellStyle name="Normal 3 3" xfId="19" xr:uid="{00000000-0005-0000-0000-000017000000}"/>
    <cellStyle name="Normal 3 3 2" xfId="39" xr:uid="{00000000-0005-0000-0000-000018000000}"/>
    <cellStyle name="Normal 3 3 3" xfId="33" xr:uid="{00000000-0005-0000-0000-000019000000}"/>
    <cellStyle name="Normal 3 4" xfId="38" xr:uid="{00000000-0005-0000-0000-00001A000000}"/>
    <cellStyle name="Normal 3 5" xfId="32" xr:uid="{00000000-0005-0000-0000-00001B000000}"/>
    <cellStyle name="Normal 4" xfId="20" xr:uid="{00000000-0005-0000-0000-00001C000000}"/>
    <cellStyle name="Normal 4 2" xfId="21" xr:uid="{00000000-0005-0000-0000-00001D000000}"/>
    <cellStyle name="Normal 4 2 2" xfId="40" xr:uid="{00000000-0005-0000-0000-00001E000000}"/>
    <cellStyle name="Normal 4 2 3" xfId="34" xr:uid="{00000000-0005-0000-0000-00001F000000}"/>
    <cellStyle name="Normal 5" xfId="22" xr:uid="{00000000-0005-0000-0000-000020000000}"/>
    <cellStyle name="Normal 6" xfId="42" xr:uid="{00000000-0005-0000-0000-000021000000}"/>
    <cellStyle name="Normal_AR-Muni_Water_A" xfId="23" xr:uid="{00000000-0005-0000-0000-000022000000}"/>
    <cellStyle name="Normal_AR-Muni_Water_A 2" xfId="24" xr:uid="{00000000-0005-0000-0000-000023000000}"/>
    <cellStyle name="Percent 2" xfId="25" xr:uid="{00000000-0005-0000-0000-000024000000}"/>
    <cellStyle name="Percent 2 2" xfId="26" xr:uid="{00000000-0005-0000-0000-000025000000}"/>
    <cellStyle name="Percent 3" xfId="27" xr:uid="{00000000-0005-0000-0000-000026000000}"/>
    <cellStyle name="Percent 3 2" xfId="28" xr:uid="{00000000-0005-0000-0000-000027000000}"/>
    <cellStyle name="Percent 3 2 2" xfId="41" xr:uid="{00000000-0005-0000-0000-000028000000}"/>
    <cellStyle name="Percent 3 2 3" xfId="35" xr:uid="{00000000-0005-0000-0000-000029000000}"/>
    <cellStyle name="Percent 4" xfId="29" xr:uid="{00000000-0005-0000-0000-00002A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35" Type="http://schemas.openxmlformats.org/officeDocument/2006/relationships/customXml" Target="../customXml/item2.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3.tiff"/></Relationships>
</file>

<file path=xl/drawings/drawing1.xml><?xml version="1.0" encoding="utf-8"?>
<xdr:wsDr xmlns:xdr="http://schemas.openxmlformats.org/drawingml/2006/spreadsheetDrawing" xmlns:a="http://schemas.openxmlformats.org/drawingml/2006/main">
  <xdr:twoCellAnchor>
    <xdr:from>
      <xdr:col>1</xdr:col>
      <xdr:colOff>200026</xdr:colOff>
      <xdr:row>0</xdr:row>
      <xdr:rowOff>171449</xdr:rowOff>
    </xdr:from>
    <xdr:to>
      <xdr:col>2</xdr:col>
      <xdr:colOff>406034</xdr:colOff>
      <xdr:row>3</xdr:row>
      <xdr:rowOff>99821</xdr:rowOff>
    </xdr:to>
    <xdr:pic>
      <xdr:nvPicPr>
        <xdr:cNvPr id="3" name="Picture 3" descr="seal">
          <a:extLst>
            <a:ext uri="{FF2B5EF4-FFF2-40B4-BE49-F238E27FC236}">
              <a16:creationId xmlns:a16="http://schemas.microsoft.com/office/drawing/2014/main" id="{2179921A-CFA5-4BB4-9583-60725CA7F7C6}"/>
            </a:ext>
          </a:extLst>
        </xdr:cNvPr>
        <xdr:cNvPicPr preferRelativeResize="0">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742951" y="171449"/>
          <a:ext cx="567958" cy="5760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260350</xdr:colOff>
      <xdr:row>24</xdr:row>
      <xdr:rowOff>114300</xdr:rowOff>
    </xdr:from>
    <xdr:to>
      <xdr:col>6</xdr:col>
      <xdr:colOff>209550</xdr:colOff>
      <xdr:row>28</xdr:row>
      <xdr:rowOff>143555</xdr:rowOff>
    </xdr:to>
    <xdr:pic>
      <xdr:nvPicPr>
        <xdr:cNvPr id="2" name="Picture 3" descr="IURC logo white background">
          <a:extLst>
            <a:ext uri="{FF2B5EF4-FFF2-40B4-BE49-F238E27FC236}">
              <a16:creationId xmlns:a16="http://schemas.microsoft.com/office/drawing/2014/main" id="{93D08A2C-9365-4546-BEB7-BFFED78C4C3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489200" y="4279900"/>
          <a:ext cx="1047750" cy="10452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457200</xdr:colOff>
      <xdr:row>6</xdr:row>
      <xdr:rowOff>0</xdr:rowOff>
    </xdr:from>
    <xdr:to>
      <xdr:col>4</xdr:col>
      <xdr:colOff>171450</xdr:colOff>
      <xdr:row>6</xdr:row>
      <xdr:rowOff>0</xdr:rowOff>
    </xdr:to>
    <xdr:sp macro="" textlink="">
      <xdr:nvSpPr>
        <xdr:cNvPr id="2055" name="Line 1">
          <a:extLst>
            <a:ext uri="{FF2B5EF4-FFF2-40B4-BE49-F238E27FC236}">
              <a16:creationId xmlns:a16="http://schemas.microsoft.com/office/drawing/2014/main" id="{00000000-0008-0000-0400-000007080000}"/>
            </a:ext>
          </a:extLst>
        </xdr:cNvPr>
        <xdr:cNvSpPr>
          <a:spLocks noChangeShapeType="1"/>
        </xdr:cNvSpPr>
      </xdr:nvSpPr>
      <xdr:spPr bwMode="auto">
        <a:xfrm>
          <a:off x="2286000" y="971550"/>
          <a:ext cx="209550" cy="0"/>
        </a:xfrm>
        <a:prstGeom prst="line">
          <a:avLst/>
        </a:prstGeom>
        <a:noFill/>
        <a:ln w="9525">
          <a:solidFill>
            <a:srgbClr val="000000"/>
          </a:solidFill>
          <a:round/>
          <a:headEnd/>
          <a:tailEnd/>
        </a:ln>
      </xdr:spPr>
    </xdr:sp>
    <xdr:clientData/>
  </xdr:twoCellAnchor>
  <xdr:twoCellAnchor>
    <xdr:from>
      <xdr:col>5</xdr:col>
      <xdr:colOff>514350</xdr:colOff>
      <xdr:row>6</xdr:row>
      <xdr:rowOff>0</xdr:rowOff>
    </xdr:from>
    <xdr:to>
      <xdr:col>6</xdr:col>
      <xdr:colOff>285750</xdr:colOff>
      <xdr:row>6</xdr:row>
      <xdr:rowOff>0</xdr:rowOff>
    </xdr:to>
    <xdr:sp macro="" textlink="">
      <xdr:nvSpPr>
        <xdr:cNvPr id="2056" name="Line 2">
          <a:extLst>
            <a:ext uri="{FF2B5EF4-FFF2-40B4-BE49-F238E27FC236}">
              <a16:creationId xmlns:a16="http://schemas.microsoft.com/office/drawing/2014/main" id="{00000000-0008-0000-0400-000008080000}"/>
            </a:ext>
          </a:extLst>
        </xdr:cNvPr>
        <xdr:cNvSpPr>
          <a:spLocks noChangeShapeType="1"/>
        </xdr:cNvSpPr>
      </xdr:nvSpPr>
      <xdr:spPr bwMode="auto">
        <a:xfrm>
          <a:off x="3629025" y="971550"/>
          <a:ext cx="381000" cy="0"/>
        </a:xfrm>
        <a:prstGeom prst="line">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oneCellAnchor>
    <xdr:from>
      <xdr:col>1</xdr:col>
      <xdr:colOff>1019175</xdr:colOff>
      <xdr:row>37</xdr:row>
      <xdr:rowOff>152400</xdr:rowOff>
    </xdr:from>
    <xdr:ext cx="1010726" cy="718466"/>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2400300" y="7153275"/>
          <a:ext cx="1010726" cy="7184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US" sz="4000"/>
            <a:t>N/A</a:t>
          </a:r>
        </a:p>
      </xdr:txBody>
    </xdr:sp>
    <xdr:clientData/>
  </xdr:oneCellAnchor>
  <xdr:oneCellAnchor>
    <xdr:from>
      <xdr:col>1</xdr:col>
      <xdr:colOff>1019175</xdr:colOff>
      <xdr:row>21</xdr:row>
      <xdr:rowOff>123825</xdr:rowOff>
    </xdr:from>
    <xdr:ext cx="1010726" cy="718466"/>
    <xdr:sp macro="" textlink="">
      <xdr:nvSpPr>
        <xdr:cNvPr id="3" name="TextBox 2">
          <a:extLst>
            <a:ext uri="{FF2B5EF4-FFF2-40B4-BE49-F238E27FC236}">
              <a16:creationId xmlns:a16="http://schemas.microsoft.com/office/drawing/2014/main" id="{00000000-0008-0000-0900-000003000000}"/>
            </a:ext>
          </a:extLst>
        </xdr:cNvPr>
        <xdr:cNvSpPr txBox="1"/>
      </xdr:nvSpPr>
      <xdr:spPr>
        <a:xfrm>
          <a:off x="2400300" y="4495800"/>
          <a:ext cx="1010726" cy="7184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US" sz="4000"/>
            <a:t>N/A</a:t>
          </a: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186690</xdr:colOff>
      <xdr:row>2</xdr:row>
      <xdr:rowOff>184150</xdr:rowOff>
    </xdr:to>
    <xdr:pic>
      <xdr:nvPicPr>
        <xdr:cNvPr id="2" name="Picture 1" descr="SEAL31.TIF">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tretch>
          <a:fillRect/>
        </a:stretch>
      </xdr:blipFill>
      <xdr:spPr>
        <a:xfrm>
          <a:off x="57150" y="0"/>
          <a:ext cx="567690" cy="56515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L48"/>
  <sheetViews>
    <sheetView tabSelected="1" topLeftCell="A13" zoomScaleNormal="100" workbookViewId="0">
      <selection activeCell="D31" sqref="D31:F31"/>
    </sheetView>
  </sheetViews>
  <sheetFormatPr defaultColWidth="9.26953125" defaultRowHeight="12.5" x14ac:dyDescent="0.25"/>
  <cols>
    <col min="1" max="1" width="8.1796875" style="4" customWidth="1"/>
    <col min="2" max="2" width="5.453125" style="4" customWidth="1"/>
    <col min="3" max="3" width="6.7265625" style="4" customWidth="1"/>
    <col min="4" max="4" width="11.54296875" style="4" customWidth="1"/>
    <col min="5" max="5" width="6" style="4" customWidth="1"/>
    <col min="6" max="6" width="9.7265625" style="4" customWidth="1"/>
    <col min="7" max="7" width="9.26953125" style="4"/>
    <col min="8" max="8" width="8.7265625" style="4" customWidth="1"/>
    <col min="9" max="9" width="9.26953125" style="4"/>
    <col min="10" max="10" width="14.81640625" style="4" customWidth="1"/>
    <col min="11" max="16384" width="9.26953125" style="4"/>
  </cols>
  <sheetData>
    <row r="1" spans="1:12" ht="25" x14ac:dyDescent="0.5">
      <c r="A1" s="87"/>
      <c r="B1" s="87"/>
      <c r="C1" s="370"/>
      <c r="D1" s="370"/>
      <c r="E1" s="370"/>
      <c r="F1" s="370"/>
      <c r="G1" s="370"/>
      <c r="H1" s="370"/>
      <c r="I1" s="370"/>
      <c r="J1" s="370"/>
      <c r="K1" s="370"/>
      <c r="L1" s="370"/>
    </row>
    <row r="2" spans="1:12" ht="15.75" customHeight="1" x14ac:dyDescent="0.5">
      <c r="A2" s="3"/>
      <c r="B2" s="3"/>
      <c r="C2" s="371"/>
      <c r="D2" s="372" t="s">
        <v>763</v>
      </c>
      <c r="E2" s="372"/>
      <c r="F2" s="372"/>
      <c r="G2" s="372"/>
      <c r="H2" s="372"/>
      <c r="I2" s="372"/>
      <c r="J2" s="372"/>
      <c r="K2" s="372"/>
    </row>
    <row r="3" spans="1:12" ht="9.75" customHeight="1" x14ac:dyDescent="0.5">
      <c r="A3" s="87"/>
      <c r="B3" s="87"/>
      <c r="C3" s="15"/>
      <c r="D3" s="373" t="s">
        <v>764</v>
      </c>
      <c r="E3" s="373"/>
      <c r="F3" s="373"/>
      <c r="G3" s="373"/>
      <c r="H3" s="373"/>
      <c r="I3" s="373"/>
      <c r="J3" s="373"/>
      <c r="K3" s="373"/>
    </row>
    <row r="4" spans="1:12" ht="15" customHeight="1" x14ac:dyDescent="0.5">
      <c r="A4" s="3"/>
      <c r="B4" s="3"/>
      <c r="C4" s="371"/>
      <c r="D4" s="374" t="s">
        <v>3</v>
      </c>
      <c r="E4" s="374"/>
      <c r="F4" s="374"/>
      <c r="G4" s="374"/>
      <c r="H4" s="374"/>
      <c r="I4" s="374"/>
      <c r="J4" s="374"/>
      <c r="K4" s="374"/>
    </row>
    <row r="5" spans="1:12" ht="25" x14ac:dyDescent="0.5">
      <c r="A5" s="87"/>
      <c r="B5" s="87"/>
      <c r="C5" s="87"/>
      <c r="D5" s="87"/>
      <c r="E5" s="87"/>
      <c r="F5" s="87"/>
      <c r="G5" s="87"/>
      <c r="H5" s="87"/>
      <c r="I5" s="87"/>
      <c r="J5" s="87"/>
      <c r="K5" s="87"/>
    </row>
    <row r="6" spans="1:12" ht="15.5" x14ac:dyDescent="0.35">
      <c r="A6" s="5"/>
      <c r="B6" s="5"/>
      <c r="C6" s="5"/>
      <c r="D6" s="5"/>
      <c r="E6" s="5"/>
      <c r="F6" s="5"/>
      <c r="G6" s="5"/>
      <c r="H6" s="5"/>
      <c r="I6" s="5"/>
      <c r="J6" s="5"/>
    </row>
    <row r="10" spans="1:12" ht="15" customHeight="1" x14ac:dyDescent="0.3">
      <c r="A10" s="12"/>
      <c r="B10" s="12"/>
      <c r="C10" s="12"/>
      <c r="D10" s="379"/>
      <c r="E10" s="379"/>
      <c r="F10" s="379"/>
      <c r="G10" s="379"/>
      <c r="H10" s="379"/>
      <c r="I10" s="368"/>
    </row>
    <row r="11" spans="1:12" ht="15.5" x14ac:dyDescent="0.35">
      <c r="A11" s="89"/>
      <c r="B11" s="89"/>
      <c r="C11" s="89"/>
      <c r="D11" s="381" t="s">
        <v>0</v>
      </c>
      <c r="E11" s="381"/>
      <c r="F11" s="381"/>
      <c r="G11" s="381"/>
      <c r="H11" s="381"/>
      <c r="I11" s="89"/>
      <c r="J11" s="89"/>
      <c r="K11" s="89"/>
    </row>
    <row r="14" spans="1:12" ht="14" x14ac:dyDescent="0.3">
      <c r="C14" s="12"/>
      <c r="D14" s="380"/>
      <c r="E14" s="380"/>
      <c r="F14" s="380"/>
      <c r="G14" s="380"/>
      <c r="H14" s="380"/>
      <c r="I14" s="369"/>
    </row>
    <row r="15" spans="1:12" ht="15.5" x14ac:dyDescent="0.35">
      <c r="A15" s="89"/>
      <c r="B15" s="89"/>
      <c r="C15" s="89"/>
      <c r="D15" s="381" t="s">
        <v>1</v>
      </c>
      <c r="E15" s="381"/>
      <c r="F15" s="381"/>
      <c r="G15" s="381"/>
      <c r="H15" s="381"/>
      <c r="I15" s="89"/>
      <c r="J15" s="89"/>
      <c r="K15" s="89"/>
    </row>
    <row r="18" spans="1:11" ht="14.25" customHeight="1" x14ac:dyDescent="0.3">
      <c r="C18" s="12"/>
      <c r="D18" s="380"/>
      <c r="E18" s="380"/>
      <c r="F18" s="380"/>
      <c r="G18" s="380"/>
      <c r="H18" s="380"/>
      <c r="I18" s="369"/>
    </row>
    <row r="19" spans="1:11" ht="15.5" x14ac:dyDescent="0.35">
      <c r="A19" s="89"/>
      <c r="B19" s="89"/>
      <c r="C19" s="89"/>
      <c r="D19" s="381" t="s">
        <v>2</v>
      </c>
      <c r="E19" s="381"/>
      <c r="F19" s="381"/>
      <c r="G19" s="381"/>
      <c r="H19" s="381"/>
      <c r="I19" s="89"/>
      <c r="J19" s="89"/>
      <c r="K19" s="89"/>
    </row>
    <row r="20" spans="1:11" ht="15.5" x14ac:dyDescent="0.35">
      <c r="A20" s="274"/>
      <c r="B20" s="274"/>
      <c r="C20" s="274"/>
      <c r="D20" s="274"/>
      <c r="E20" s="274"/>
      <c r="F20" s="274"/>
      <c r="G20" s="274"/>
      <c r="H20" s="274"/>
      <c r="I20" s="274"/>
      <c r="J20" s="274"/>
      <c r="K20" s="274"/>
    </row>
    <row r="21" spans="1:11" hidden="1" x14ac:dyDescent="0.25"/>
    <row r="22" spans="1:11" hidden="1" x14ac:dyDescent="0.25"/>
    <row r="24" spans="1:11" ht="17.5" x14ac:dyDescent="0.35">
      <c r="A24" s="848" t="s">
        <v>3</v>
      </c>
      <c r="B24" s="848"/>
      <c r="C24" s="848"/>
      <c r="D24" s="848"/>
      <c r="E24" s="848"/>
      <c r="F24" s="848"/>
      <c r="G24" s="848"/>
      <c r="H24" s="848"/>
      <c r="I24" s="848"/>
      <c r="J24" s="848"/>
      <c r="K24" s="88"/>
    </row>
    <row r="25" spans="1:11" ht="20" x14ac:dyDescent="0.4">
      <c r="A25" s="86"/>
      <c r="B25" s="86"/>
      <c r="C25" s="86"/>
      <c r="D25" s="86"/>
      <c r="E25" s="86"/>
      <c r="F25" s="86"/>
      <c r="G25" s="86"/>
      <c r="H25" s="86"/>
      <c r="I25" s="86"/>
      <c r="J25" s="86"/>
      <c r="K25" s="86"/>
    </row>
    <row r="26" spans="1:11" ht="20" x14ac:dyDescent="0.4">
      <c r="A26" s="86"/>
      <c r="B26" s="86"/>
      <c r="C26" s="86"/>
      <c r="D26" s="86"/>
      <c r="E26" s="86"/>
      <c r="F26" s="86"/>
      <c r="G26" s="86"/>
      <c r="H26" s="86"/>
      <c r="I26" s="86"/>
      <c r="J26" s="86"/>
      <c r="K26" s="86"/>
    </row>
    <row r="27" spans="1:11" ht="20" x14ac:dyDescent="0.4">
      <c r="A27" s="86"/>
      <c r="B27" s="86"/>
      <c r="C27" s="86"/>
      <c r="D27" s="86"/>
      <c r="E27" s="86"/>
      <c r="F27" s="86"/>
      <c r="G27" s="86"/>
      <c r="H27" s="86"/>
      <c r="I27" s="86"/>
      <c r="J27" s="86"/>
      <c r="K27" s="86"/>
    </row>
    <row r="28" spans="1:11" ht="20" x14ac:dyDescent="0.4">
      <c r="A28" s="86"/>
      <c r="B28" s="86"/>
      <c r="C28" s="86"/>
      <c r="D28" s="86"/>
      <c r="E28" s="86"/>
      <c r="F28" s="86"/>
      <c r="G28" s="86"/>
      <c r="H28" s="86"/>
      <c r="I28" s="86"/>
      <c r="J28" s="86"/>
      <c r="K28" s="86"/>
    </row>
    <row r="31" spans="1:11" ht="14" x14ac:dyDescent="0.3">
      <c r="A31" s="12"/>
      <c r="B31" s="12"/>
      <c r="C31" s="12"/>
      <c r="D31" s="383" t="s">
        <v>4</v>
      </c>
      <c r="E31" s="383"/>
      <c r="F31" s="383"/>
      <c r="G31" s="384"/>
      <c r="H31" s="384"/>
      <c r="I31" s="12"/>
      <c r="J31" s="12"/>
      <c r="K31" s="12"/>
    </row>
    <row r="32" spans="1:11" x14ac:dyDescent="0.25">
      <c r="A32" s="12"/>
      <c r="B32" s="12"/>
      <c r="C32" s="12"/>
      <c r="D32" s="305"/>
      <c r="E32" s="305"/>
      <c r="F32" s="305"/>
      <c r="G32" s="306"/>
      <c r="H32" s="306"/>
      <c r="I32" s="12"/>
      <c r="J32" s="12"/>
      <c r="K32" s="12"/>
    </row>
    <row r="33" spans="1:11" hidden="1" x14ac:dyDescent="0.25">
      <c r="A33" s="12"/>
      <c r="B33" s="12"/>
      <c r="C33" s="12"/>
      <c r="D33" s="305"/>
      <c r="E33" s="305"/>
      <c r="F33" s="305"/>
      <c r="G33" s="306"/>
      <c r="H33" s="306"/>
      <c r="I33" s="12"/>
      <c r="J33" s="12"/>
      <c r="K33" s="12"/>
    </row>
    <row r="34" spans="1:11" hidden="1" x14ac:dyDescent="0.25"/>
    <row r="36" spans="1:11" x14ac:dyDescent="0.25">
      <c r="A36" s="378" t="s">
        <v>762</v>
      </c>
      <c r="B36" s="378"/>
      <c r="C36" s="378"/>
      <c r="D36" s="378"/>
      <c r="E36" s="378"/>
      <c r="F36" s="378"/>
      <c r="G36" s="378"/>
      <c r="H36" s="378"/>
      <c r="I36" s="378"/>
      <c r="J36" s="378"/>
      <c r="K36" s="90"/>
    </row>
    <row r="37" spans="1:11" x14ac:dyDescent="0.25">
      <c r="A37" s="15"/>
      <c r="B37" s="15"/>
      <c r="C37" s="15"/>
      <c r="D37" s="15"/>
      <c r="E37" s="15"/>
      <c r="F37" s="15"/>
      <c r="G37" s="15"/>
      <c r="H37" s="15"/>
      <c r="I37" s="15"/>
      <c r="J37" s="15"/>
    </row>
    <row r="38" spans="1:11" x14ac:dyDescent="0.25">
      <c r="A38" s="15"/>
      <c r="B38" s="15"/>
      <c r="C38" s="15"/>
      <c r="D38" s="15"/>
      <c r="E38" s="15"/>
      <c r="F38" s="15"/>
      <c r="G38" s="15"/>
      <c r="H38" s="15"/>
      <c r="I38" s="15"/>
      <c r="J38" s="15"/>
    </row>
    <row r="39" spans="1:11" x14ac:dyDescent="0.25">
      <c r="A39" s="364" t="s">
        <v>5</v>
      </c>
      <c r="B39" s="382"/>
      <c r="C39" s="382"/>
      <c r="D39" s="382"/>
      <c r="E39" s="365"/>
      <c r="F39" s="366" t="s">
        <v>6</v>
      </c>
      <c r="G39" s="377"/>
      <c r="H39" s="377"/>
      <c r="I39" s="377"/>
      <c r="J39" s="377"/>
    </row>
    <row r="40" spans="1:11" x14ac:dyDescent="0.25">
      <c r="A40" s="364"/>
      <c r="B40" s="307"/>
      <c r="C40" s="307"/>
      <c r="D40" s="307"/>
      <c r="E40" s="307"/>
      <c r="F40" s="307"/>
      <c r="G40" s="307"/>
      <c r="H40" s="307"/>
      <c r="I40" s="307"/>
      <c r="J40" s="307"/>
    </row>
    <row r="41" spans="1:11" x14ac:dyDescent="0.25">
      <c r="A41" s="364" t="s">
        <v>757</v>
      </c>
      <c r="B41" s="367"/>
      <c r="C41" s="375"/>
      <c r="D41" s="377"/>
      <c r="E41" s="377"/>
      <c r="F41" s="377"/>
      <c r="G41" s="377"/>
      <c r="H41" s="377"/>
      <c r="I41" s="377"/>
      <c r="J41" s="377"/>
    </row>
    <row r="42" spans="1:11" x14ac:dyDescent="0.25">
      <c r="A42" s="364"/>
      <c r="B42" s="367"/>
      <c r="C42" s="367"/>
      <c r="D42" s="367"/>
      <c r="E42" s="367"/>
      <c r="F42" s="367"/>
      <c r="G42" s="367"/>
      <c r="H42" s="367"/>
      <c r="I42" s="367"/>
      <c r="J42" s="367"/>
    </row>
    <row r="43" spans="1:11" x14ac:dyDescent="0.25">
      <c r="A43" s="364" t="s">
        <v>758</v>
      </c>
      <c r="B43" s="307"/>
      <c r="C43" s="307"/>
      <c r="D43" s="307"/>
      <c r="E43" s="376"/>
      <c r="F43" s="376"/>
      <c r="G43" s="376"/>
      <c r="H43" s="376"/>
      <c r="I43" s="376"/>
      <c r="J43" s="376"/>
    </row>
    <row r="44" spans="1:11" x14ac:dyDescent="0.25">
      <c r="A44" s="364"/>
      <c r="B44" s="307"/>
      <c r="C44" s="307"/>
      <c r="D44" s="307"/>
      <c r="E44" s="307"/>
      <c r="F44" s="307"/>
      <c r="G44" s="307"/>
      <c r="H44" s="307"/>
      <c r="I44" s="307"/>
      <c r="J44" s="307"/>
    </row>
    <row r="45" spans="1:11" x14ac:dyDescent="0.25">
      <c r="A45" s="364" t="s">
        <v>759</v>
      </c>
      <c r="B45" s="385"/>
      <c r="C45" s="385"/>
      <c r="D45" s="385"/>
      <c r="E45" s="385"/>
      <c r="F45" s="366" t="s">
        <v>760</v>
      </c>
      <c r="G45" s="377"/>
      <c r="H45" s="377"/>
      <c r="I45" s="377"/>
      <c r="J45" s="377"/>
    </row>
    <row r="46" spans="1:11" x14ac:dyDescent="0.25">
      <c r="A46" s="15"/>
      <c r="B46" s="15"/>
      <c r="C46" s="15"/>
      <c r="D46" s="15"/>
      <c r="E46" s="15"/>
      <c r="F46" s="15"/>
      <c r="G46" s="15"/>
      <c r="H46" s="15"/>
      <c r="I46" s="15"/>
      <c r="J46" s="15"/>
      <c r="K46" s="91"/>
    </row>
    <row r="47" spans="1:11" x14ac:dyDescent="0.25">
      <c r="A47" s="15"/>
      <c r="B47" s="15"/>
      <c r="C47" s="15"/>
      <c r="D47" s="15"/>
      <c r="E47" s="15"/>
      <c r="F47" s="15"/>
      <c r="G47" s="15"/>
      <c r="H47" s="15"/>
      <c r="I47" s="15"/>
      <c r="J47" s="15"/>
    </row>
    <row r="48" spans="1:11" x14ac:dyDescent="0.25">
      <c r="A48" s="378" t="s">
        <v>761</v>
      </c>
      <c r="B48" s="378"/>
      <c r="C48" s="378"/>
      <c r="D48" s="378"/>
      <c r="E48" s="378"/>
      <c r="F48" s="378"/>
      <c r="G48" s="378"/>
      <c r="H48" s="378"/>
      <c r="I48" s="378"/>
      <c r="J48" s="378"/>
    </row>
  </sheetData>
  <mergeCells count="16">
    <mergeCell ref="G45:J45"/>
    <mergeCell ref="A48:J48"/>
    <mergeCell ref="D41:J41"/>
    <mergeCell ref="D10:H10"/>
    <mergeCell ref="D14:H14"/>
    <mergeCell ref="D18:H18"/>
    <mergeCell ref="D11:H11"/>
    <mergeCell ref="D15:H15"/>
    <mergeCell ref="D19:H19"/>
    <mergeCell ref="A36:J36"/>
    <mergeCell ref="B39:D39"/>
    <mergeCell ref="G39:J39"/>
    <mergeCell ref="D31:F31"/>
    <mergeCell ref="G31:H31"/>
    <mergeCell ref="B45:E45"/>
    <mergeCell ref="A24:J24"/>
  </mergeCells>
  <phoneticPr fontId="0" type="noConversion"/>
  <printOptions horizontalCentered="1"/>
  <pageMargins left="1" right="1" top="0.75" bottom="0.75" header="0.5" footer="0.5"/>
  <pageSetup scale="9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pageSetUpPr fitToPage="1"/>
  </sheetPr>
  <dimension ref="A1:D47"/>
  <sheetViews>
    <sheetView zoomScaleNormal="100" workbookViewId="0"/>
  </sheetViews>
  <sheetFormatPr defaultRowHeight="12.5" x14ac:dyDescent="0.25"/>
  <cols>
    <col min="1" max="1" width="20.7265625" customWidth="1"/>
    <col min="2" max="2" width="40.26953125" style="26" customWidth="1"/>
    <col min="4" max="4" width="22.7265625" bestFit="1" customWidth="1"/>
  </cols>
  <sheetData>
    <row r="1" spans="1:4" s="10" customFormat="1" ht="12.75" customHeight="1" x14ac:dyDescent="0.3">
      <c r="A1" s="112" t="s">
        <v>267</v>
      </c>
      <c r="B1" s="13">
        <f>CoverSheet!D10</f>
        <v>0</v>
      </c>
      <c r="C1" s="80"/>
      <c r="D1" s="76" t="s">
        <v>206</v>
      </c>
    </row>
    <row r="2" spans="1:4" s="10" customFormat="1" ht="12.75" customHeight="1" x14ac:dyDescent="0.3">
      <c r="A2" s="106" t="s">
        <v>235</v>
      </c>
      <c r="B2" s="290">
        <f>CoverSheet!D14</f>
        <v>0</v>
      </c>
      <c r="C2" s="81"/>
      <c r="D2" s="77">
        <f>CoverSheet!G31</f>
        <v>0</v>
      </c>
    </row>
    <row r="3" spans="1:4" ht="12.75" customHeight="1" x14ac:dyDescent="0.25">
      <c r="A3" s="55"/>
      <c r="B3" s="79">
        <f>CoverSheet!D18</f>
        <v>0</v>
      </c>
      <c r="C3" s="56"/>
      <c r="D3" s="27"/>
    </row>
    <row r="4" spans="1:4" ht="21.75" customHeight="1" x14ac:dyDescent="0.25">
      <c r="A4" s="471" t="str">
        <f>'3'!A1:I1</f>
        <v>Report of  for year ended January 0, 1900</v>
      </c>
      <c r="B4" s="471"/>
    </row>
    <row r="5" spans="1:4" ht="26.25" customHeight="1" x14ac:dyDescent="0.5">
      <c r="A5" s="509" t="s">
        <v>268</v>
      </c>
      <c r="B5" s="510"/>
      <c r="C5" s="510"/>
      <c r="D5" s="511"/>
    </row>
    <row r="6" spans="1:4" s="114" customFormat="1" ht="35.15" customHeight="1" x14ac:dyDescent="0.25">
      <c r="A6" s="512" t="s">
        <v>269</v>
      </c>
      <c r="B6" s="513"/>
      <c r="C6" s="514"/>
      <c r="D6" s="117"/>
    </row>
    <row r="7" spans="1:4" ht="18" customHeight="1" x14ac:dyDescent="0.25">
      <c r="A7" s="507" t="str">
        <f>CONCATENATE("Cash on Hand and in Bank, January 1, ",TEXT(DATE(YEAR(CoverSheet!G31),MONTH(CoverSheet!G31),DAY(CoverSheet!G31)),"yyyy"))</f>
        <v>Cash on Hand and in Bank, January 1, 1900</v>
      </c>
      <c r="B7" s="402"/>
      <c r="C7" s="508"/>
      <c r="D7" s="61"/>
    </row>
    <row r="8" spans="1:4" ht="18" customHeight="1" x14ac:dyDescent="0.25">
      <c r="A8" s="490" t="s">
        <v>270</v>
      </c>
      <c r="B8" s="399"/>
      <c r="C8" s="491"/>
      <c r="D8" s="58"/>
    </row>
    <row r="9" spans="1:4" ht="18" customHeight="1" thickBot="1" x14ac:dyDescent="0.3">
      <c r="A9" s="490" t="str">
        <f>CONCATENATE("Cash Balance as of December 31, ",TEXT(DATE(YEAR(CoverSheet!G31),MONTH(CoverSheet!G31),DAY(CoverSheet!G31)),"yyyy"))</f>
        <v>Cash Balance as of December 31, 1900</v>
      </c>
      <c r="B9" s="399"/>
      <c r="C9" s="491"/>
      <c r="D9" s="24">
        <f>SUM(D7:D8)</f>
        <v>0</v>
      </c>
    </row>
    <row r="10" spans="1:4" ht="18" customHeight="1" thickTop="1" x14ac:dyDescent="0.3">
      <c r="A10" s="498" t="s">
        <v>271</v>
      </c>
      <c r="B10" s="499"/>
      <c r="C10" s="500"/>
      <c r="D10" s="58"/>
    </row>
    <row r="11" spans="1:4" ht="18" customHeight="1" x14ac:dyDescent="0.25">
      <c r="A11" s="490" t="str">
        <f>CONCATENATE("Bank Balance December 31, ",TEXT(DATE(YEAR(CoverSheet!G31),MONTH(CoverSheet!G31),DAY(CoverSheet!G31)),"yyyy"))</f>
        <v>Bank Balance December 31, 1900</v>
      </c>
      <c r="B11" s="399"/>
      <c r="C11" s="491"/>
      <c r="D11" s="58"/>
    </row>
    <row r="12" spans="1:4" ht="18" customHeight="1" x14ac:dyDescent="0.25">
      <c r="A12" s="490" t="s">
        <v>272</v>
      </c>
      <c r="B12" s="399"/>
      <c r="C12" s="491"/>
      <c r="D12" s="58"/>
    </row>
    <row r="13" spans="1:4" ht="18" customHeight="1" x14ac:dyDescent="0.25">
      <c r="A13" s="490"/>
      <c r="B13" s="399"/>
      <c r="C13" s="491"/>
      <c r="D13" s="58"/>
    </row>
    <row r="14" spans="1:4" ht="18" customHeight="1" x14ac:dyDescent="0.25">
      <c r="A14" s="490" t="s">
        <v>273</v>
      </c>
      <c r="B14" s="399"/>
      <c r="C14" s="491"/>
      <c r="D14" s="59"/>
    </row>
    <row r="15" spans="1:4" ht="18" customHeight="1" thickBot="1" x14ac:dyDescent="0.35">
      <c r="A15" s="501" t="s">
        <v>274</v>
      </c>
      <c r="B15" s="502"/>
      <c r="C15" s="503"/>
      <c r="D15" s="24">
        <f>SUM(D10,D11,-D13,D14)</f>
        <v>0</v>
      </c>
    </row>
    <row r="16" spans="1:4" ht="18" customHeight="1" thickTop="1" x14ac:dyDescent="0.25">
      <c r="A16" s="518"/>
      <c r="B16" s="519"/>
      <c r="C16" s="520"/>
      <c r="D16" s="23"/>
    </row>
    <row r="17" spans="1:4" s="114" customFormat="1" ht="35.15" customHeight="1" x14ac:dyDescent="0.25">
      <c r="A17" s="512" t="s">
        <v>275</v>
      </c>
      <c r="B17" s="513"/>
      <c r="C17" s="514"/>
      <c r="D17" s="113"/>
    </row>
    <row r="18" spans="1:4" x14ac:dyDescent="0.25">
      <c r="A18" s="507" t="str">
        <f>CONCATENATE("Balance January 1, ",TEXT(DATE(YEAR(CoverSheet!G31),MONTH(CoverSheet!G31),DAY(CoverSheet!G31)),"yyyy"))</f>
        <v>Balance January 1, 1900</v>
      </c>
      <c r="B18" s="402"/>
      <c r="C18" s="508"/>
      <c r="D18" s="64"/>
    </row>
    <row r="19" spans="1:4" x14ac:dyDescent="0.25">
      <c r="A19" s="490" t="s">
        <v>276</v>
      </c>
      <c r="B19" s="399"/>
      <c r="C19" s="491"/>
      <c r="D19" s="63"/>
    </row>
    <row r="20" spans="1:4" x14ac:dyDescent="0.25">
      <c r="A20" s="495"/>
      <c r="B20" s="496"/>
      <c r="C20" s="497"/>
      <c r="D20" s="63"/>
    </row>
    <row r="21" spans="1:4" x14ac:dyDescent="0.25">
      <c r="A21" s="490" t="s">
        <v>277</v>
      </c>
      <c r="B21" s="399"/>
      <c r="C21" s="491"/>
      <c r="D21" s="41">
        <f>SUM(D20:D20)</f>
        <v>0</v>
      </c>
    </row>
    <row r="22" spans="1:4" x14ac:dyDescent="0.25">
      <c r="A22" s="490"/>
      <c r="B22" s="399"/>
      <c r="C22" s="491"/>
      <c r="D22" s="39"/>
    </row>
    <row r="23" spans="1:4" x14ac:dyDescent="0.25">
      <c r="A23" s="490" t="s">
        <v>278</v>
      </c>
      <c r="B23" s="399"/>
      <c r="C23" s="491"/>
      <c r="D23" s="63"/>
    </row>
    <row r="24" spans="1:4" x14ac:dyDescent="0.25">
      <c r="A24" s="495"/>
      <c r="B24" s="496"/>
      <c r="C24" s="497"/>
      <c r="D24" s="63"/>
    </row>
    <row r="25" spans="1:4" x14ac:dyDescent="0.25">
      <c r="A25" s="490" t="s">
        <v>279</v>
      </c>
      <c r="B25" s="399"/>
      <c r="C25" s="491"/>
      <c r="D25" s="41">
        <f>SUM(D24:D24)</f>
        <v>0</v>
      </c>
    </row>
    <row r="26" spans="1:4" ht="13" thickBot="1" x14ac:dyDescent="0.3">
      <c r="A26" s="490" t="str">
        <f>CONCATENATE("Balance December 31, ",TEXT(DATE(YEAR(CoverSheet!G31),MONTH(CoverSheet!G31),DAY(CoverSheet!G31)),"yyyy"))</f>
        <v>Balance December 31, 1900</v>
      </c>
      <c r="B26" s="399"/>
      <c r="C26" s="491"/>
      <c r="D26" s="42">
        <f>D18+D21-D25</f>
        <v>0</v>
      </c>
    </row>
    <row r="27" spans="1:4" ht="13.5" thickTop="1" x14ac:dyDescent="0.3">
      <c r="A27" s="498" t="s">
        <v>271</v>
      </c>
      <c r="B27" s="499"/>
      <c r="C27" s="500"/>
      <c r="D27" s="63"/>
    </row>
    <row r="28" spans="1:4" x14ac:dyDescent="0.25">
      <c r="A28" s="490" t="str">
        <f>CONCATENATE("Investments December 31, ",TEXT(DATE(YEAR(CoverSheet!G31),MONTH(CoverSheet!G31),DAY(CoverSheet!G31)),"yyyy"))</f>
        <v>Investments December 31, 1900</v>
      </c>
      <c r="B28" s="399"/>
      <c r="C28" s="491"/>
      <c r="D28" s="63"/>
    </row>
    <row r="29" spans="1:4" x14ac:dyDescent="0.25">
      <c r="A29" s="490" t="str">
        <f>CONCATENATE("Bank Balance December 31, ",TEXT(DATE(YEAR(CoverSheet!G31),MONTH(CoverSheet!G31),DAY(CoverSheet!G31)),"yyyy"))</f>
        <v>Bank Balance December 31, 1900</v>
      </c>
      <c r="B29" s="399"/>
      <c r="C29" s="491"/>
      <c r="D29" s="63"/>
    </row>
    <row r="30" spans="1:4" x14ac:dyDescent="0.25">
      <c r="A30" s="490" t="s">
        <v>272</v>
      </c>
      <c r="B30" s="399"/>
      <c r="C30" s="491"/>
      <c r="D30" s="63"/>
    </row>
    <row r="31" spans="1:4" ht="13.5" thickBot="1" x14ac:dyDescent="0.35">
      <c r="A31" s="501" t="s">
        <v>274</v>
      </c>
      <c r="B31" s="502"/>
      <c r="C31" s="503"/>
      <c r="D31" s="42">
        <f>D27+D28+D29-D30</f>
        <v>0</v>
      </c>
    </row>
    <row r="32" spans="1:4" ht="13" thickTop="1" x14ac:dyDescent="0.25">
      <c r="A32" s="504"/>
      <c r="B32" s="505"/>
      <c r="C32" s="506"/>
      <c r="D32" s="37"/>
    </row>
    <row r="33" spans="1:4" s="116" customFormat="1" ht="35.15" customHeight="1" x14ac:dyDescent="0.25">
      <c r="A33" s="515" t="s">
        <v>280</v>
      </c>
      <c r="B33" s="516"/>
      <c r="C33" s="517"/>
      <c r="D33" s="115"/>
    </row>
    <row r="34" spans="1:4" x14ac:dyDescent="0.25">
      <c r="A34" s="507" t="str">
        <f>CONCATENATE("Balance January 1, ",TEXT(DATE(YEAR(CoverSheet!G31),MONTH(CoverSheet!G31),DAY(CoverSheet!G31)),"yyyy"))</f>
        <v>Balance January 1, 1900</v>
      </c>
      <c r="B34" s="402"/>
      <c r="C34" s="508"/>
      <c r="D34" s="64"/>
    </row>
    <row r="35" spans="1:4" x14ac:dyDescent="0.25">
      <c r="A35" s="490" t="s">
        <v>281</v>
      </c>
      <c r="B35" s="399"/>
      <c r="C35" s="491"/>
      <c r="D35" s="63"/>
    </row>
    <row r="36" spans="1:4" x14ac:dyDescent="0.25">
      <c r="A36" s="495"/>
      <c r="B36" s="496"/>
      <c r="C36" s="497"/>
      <c r="D36" s="63"/>
    </row>
    <row r="37" spans="1:4" x14ac:dyDescent="0.25">
      <c r="A37" s="490" t="s">
        <v>277</v>
      </c>
      <c r="B37" s="399"/>
      <c r="C37" s="491"/>
      <c r="D37" s="41">
        <f>SUM(D36:D36)</f>
        <v>0</v>
      </c>
    </row>
    <row r="38" spans="1:4" x14ac:dyDescent="0.25">
      <c r="A38" s="490"/>
      <c r="B38" s="399"/>
      <c r="C38" s="491"/>
      <c r="D38" s="39"/>
    </row>
    <row r="39" spans="1:4" x14ac:dyDescent="0.25">
      <c r="A39" s="490" t="s">
        <v>282</v>
      </c>
      <c r="B39" s="399"/>
      <c r="C39" s="491"/>
      <c r="D39" s="39"/>
    </row>
    <row r="40" spans="1:4" x14ac:dyDescent="0.25">
      <c r="A40" s="495"/>
      <c r="B40" s="496"/>
      <c r="C40" s="497"/>
      <c r="D40" s="63"/>
    </row>
    <row r="41" spans="1:4" x14ac:dyDescent="0.25">
      <c r="A41" s="490" t="s">
        <v>279</v>
      </c>
      <c r="B41" s="399"/>
      <c r="C41" s="491"/>
      <c r="D41" s="41">
        <f>SUM(D40:D40)</f>
        <v>0</v>
      </c>
    </row>
    <row r="42" spans="1:4" ht="13" thickBot="1" x14ac:dyDescent="0.3">
      <c r="A42" s="490" t="str">
        <f>CONCATENATE("Balance December 31, ",TEXT(DATE(YEAR(CoverSheet!G31),MONTH(CoverSheet!G31),DAY(CoverSheet!G31)),"yyyy"))</f>
        <v>Balance December 31, 1900</v>
      </c>
      <c r="B42" s="399"/>
      <c r="C42" s="491"/>
      <c r="D42" s="42">
        <f>D34+D37-D41</f>
        <v>0</v>
      </c>
    </row>
    <row r="43" spans="1:4" ht="13.5" thickTop="1" x14ac:dyDescent="0.3">
      <c r="A43" s="498" t="s">
        <v>271</v>
      </c>
      <c r="B43" s="499"/>
      <c r="C43" s="500"/>
      <c r="D43" s="63"/>
    </row>
    <row r="44" spans="1:4" x14ac:dyDescent="0.25">
      <c r="A44" s="490" t="str">
        <f>CONCATENATE("Investments December 31, ",TEXT(DATE(YEAR(CoverSheet!G31),MONTH(CoverSheet!G31),DAY(CoverSheet!G31)),"yyyy"))</f>
        <v>Investments December 31, 1900</v>
      </c>
      <c r="B44" s="399"/>
      <c r="C44" s="491"/>
      <c r="D44" s="63"/>
    </row>
    <row r="45" spans="1:4" x14ac:dyDescent="0.25">
      <c r="A45" s="490" t="str">
        <f>CONCATENATE("Bank Balance December 31, ",TEXT(DATE(YEAR(CoverSheet!G31),MONTH(CoverSheet!G31),DAY(CoverSheet!G31)),"yyyy"))</f>
        <v>Bank Balance December 31, 1900</v>
      </c>
      <c r="B45" s="399"/>
      <c r="C45" s="491"/>
      <c r="D45" s="63"/>
    </row>
    <row r="46" spans="1:4" x14ac:dyDescent="0.25">
      <c r="A46" s="490" t="s">
        <v>272</v>
      </c>
      <c r="B46" s="399"/>
      <c r="C46" s="491"/>
      <c r="D46" s="63"/>
    </row>
    <row r="47" spans="1:4" ht="13" x14ac:dyDescent="0.3">
      <c r="A47" s="492" t="s">
        <v>274</v>
      </c>
      <c r="B47" s="493"/>
      <c r="C47" s="494"/>
      <c r="D47" s="41">
        <f>D43+D44+D45-D46</f>
        <v>0</v>
      </c>
    </row>
  </sheetData>
  <mergeCells count="44">
    <mergeCell ref="A4:B4"/>
    <mergeCell ref="A5:D5"/>
    <mergeCell ref="A6:C6"/>
    <mergeCell ref="A17:C17"/>
    <mergeCell ref="A33:C33"/>
    <mergeCell ref="A13:C13"/>
    <mergeCell ref="A10:C10"/>
    <mergeCell ref="A7:C7"/>
    <mergeCell ref="A8:C8"/>
    <mergeCell ref="A9:C9"/>
    <mergeCell ref="A11:C11"/>
    <mergeCell ref="A12:C12"/>
    <mergeCell ref="A14:C14"/>
    <mergeCell ref="A15:C15"/>
    <mergeCell ref="A16:C16"/>
    <mergeCell ref="A19:C19"/>
    <mergeCell ref="A18:C18"/>
    <mergeCell ref="A20:C20"/>
    <mergeCell ref="A21:C21"/>
    <mergeCell ref="A22:C22"/>
    <mergeCell ref="A23:C23"/>
    <mergeCell ref="A24:C24"/>
    <mergeCell ref="A25:C25"/>
    <mergeCell ref="A26:C26"/>
    <mergeCell ref="A27:C27"/>
    <mergeCell ref="A28:C28"/>
    <mergeCell ref="A29:C29"/>
    <mergeCell ref="A30:C30"/>
    <mergeCell ref="A31:C31"/>
    <mergeCell ref="A32:C32"/>
    <mergeCell ref="A34:C34"/>
    <mergeCell ref="A35:C35"/>
    <mergeCell ref="A36:C36"/>
    <mergeCell ref="A37:C37"/>
    <mergeCell ref="A38:C38"/>
    <mergeCell ref="A39:C39"/>
    <mergeCell ref="A45:C45"/>
    <mergeCell ref="A46:C46"/>
    <mergeCell ref="A47:C47"/>
    <mergeCell ref="A40:C40"/>
    <mergeCell ref="A41:C41"/>
    <mergeCell ref="A42:C42"/>
    <mergeCell ref="A43:C43"/>
    <mergeCell ref="A44:C44"/>
  </mergeCells>
  <phoneticPr fontId="18" type="noConversion"/>
  <printOptions horizontalCentered="1"/>
  <pageMargins left="0.75" right="0.75" top="0.75" bottom="0.75" header="0.5" footer="0.5"/>
  <pageSetup scale="94" orientation="portrait" r:id="rId1"/>
  <headerFooter alignWithMargins="0">
    <oddFooter>&amp;C8</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pageSetUpPr fitToPage="1"/>
  </sheetPr>
  <dimension ref="A1:B56"/>
  <sheetViews>
    <sheetView zoomScaleNormal="100" workbookViewId="0"/>
  </sheetViews>
  <sheetFormatPr defaultRowHeight="12.5" x14ac:dyDescent="0.25"/>
  <cols>
    <col min="1" max="1" width="70.7265625" customWidth="1"/>
    <col min="2" max="2" width="21.453125" style="26" customWidth="1"/>
  </cols>
  <sheetData>
    <row r="1" spans="1:2" s="15" customFormat="1" ht="17.25" customHeight="1" x14ac:dyDescent="0.3">
      <c r="A1" s="160">
        <f>CoverSheet!D10</f>
        <v>0</v>
      </c>
      <c r="B1" s="158" t="s">
        <v>206</v>
      </c>
    </row>
    <row r="2" spans="1:2" s="15" customFormat="1" x14ac:dyDescent="0.25">
      <c r="A2" s="154" t="s">
        <v>283</v>
      </c>
      <c r="B2" s="159">
        <f>CoverSheet!G31</f>
        <v>0</v>
      </c>
    </row>
    <row r="3" spans="1:2" x14ac:dyDescent="0.25">
      <c r="A3" s="521"/>
      <c r="B3" s="519"/>
    </row>
    <row r="4" spans="1:2" ht="15.5" x14ac:dyDescent="0.25">
      <c r="A4" s="119" t="s">
        <v>284</v>
      </c>
      <c r="B4" s="107" t="s">
        <v>285</v>
      </c>
    </row>
    <row r="5" spans="1:2" ht="14.15" customHeight="1" x14ac:dyDescent="0.25">
      <c r="A5" s="18" t="str">
        <f>CONCATENATE("Balance January 1, ",TEXT(DATE(YEAR(CoverSheet!G31),MONTH(CoverSheet!G31),DAY(CoverSheet!G31)),"yyyy"))</f>
        <v>Balance January 1, 1900</v>
      </c>
      <c r="B5" s="61"/>
    </row>
    <row r="6" spans="1:2" ht="14.15" customHeight="1" x14ac:dyDescent="0.25">
      <c r="A6" s="19" t="s">
        <v>276</v>
      </c>
      <c r="B6" s="58"/>
    </row>
    <row r="7" spans="1:2" ht="14.15" customHeight="1" x14ac:dyDescent="0.25">
      <c r="A7" s="60"/>
      <c r="B7" s="58"/>
    </row>
    <row r="8" spans="1:2" ht="14.15" customHeight="1" x14ac:dyDescent="0.25">
      <c r="A8" s="60"/>
      <c r="B8" s="58"/>
    </row>
    <row r="9" spans="1:2" ht="14.15" customHeight="1" x14ac:dyDescent="0.25">
      <c r="A9" s="60"/>
      <c r="B9" s="58"/>
    </row>
    <row r="10" spans="1:2" ht="14.15" customHeight="1" x14ac:dyDescent="0.3">
      <c r="A10" s="118" t="s">
        <v>286</v>
      </c>
      <c r="B10" s="25">
        <f>SUM(B7:B9)</f>
        <v>0</v>
      </c>
    </row>
    <row r="11" spans="1:2" ht="14.15" customHeight="1" x14ac:dyDescent="0.25">
      <c r="A11" s="19" t="s">
        <v>287</v>
      </c>
      <c r="B11" s="22"/>
    </row>
    <row r="12" spans="1:2" ht="14.15" customHeight="1" x14ac:dyDescent="0.25">
      <c r="A12" s="60"/>
      <c r="B12" s="58"/>
    </row>
    <row r="13" spans="1:2" ht="14.15" customHeight="1" x14ac:dyDescent="0.25">
      <c r="A13" s="60"/>
      <c r="B13" s="58"/>
    </row>
    <row r="14" spans="1:2" ht="14.15" customHeight="1" x14ac:dyDescent="0.25">
      <c r="A14" s="60"/>
      <c r="B14" s="58"/>
    </row>
    <row r="15" spans="1:2" ht="14.15" customHeight="1" x14ac:dyDescent="0.3">
      <c r="A15" s="118" t="s">
        <v>288</v>
      </c>
      <c r="B15" s="25">
        <f>SUM(B12:B14)</f>
        <v>0</v>
      </c>
    </row>
    <row r="16" spans="1:2" ht="14.15" customHeight="1" thickBot="1" x14ac:dyDescent="0.3">
      <c r="A16" s="19" t="str">
        <f>CONCATENATE("Balance December 31, ",TEXT(DATE(YEAR(CoverSheet!G31),MONTH(CoverSheet!G31),DAY(CoverSheet!G31)),"yyyy"))</f>
        <v>Balance December 31, 1900</v>
      </c>
      <c r="B16" s="24">
        <f>B5+B10-B15</f>
        <v>0</v>
      </c>
    </row>
    <row r="17" spans="1:2" ht="14.15" customHeight="1" thickTop="1" x14ac:dyDescent="0.3">
      <c r="A17" s="120" t="s">
        <v>271</v>
      </c>
      <c r="B17" s="58"/>
    </row>
    <row r="18" spans="1:2" ht="14.15" customHeight="1" x14ac:dyDescent="0.25">
      <c r="A18" s="19" t="str">
        <f>CONCATENATE("Investments December 31, ",TEXT(DATE(YEAR(CoverSheet!G31),MONTH(CoverSheet!G31),DAY(CoverSheet!G31)),"yyyy"))</f>
        <v>Investments December 31, 1900</v>
      </c>
      <c r="B18" s="58"/>
    </row>
    <row r="19" spans="1:2" ht="14.15" customHeight="1" x14ac:dyDescent="0.25">
      <c r="A19" s="19" t="str">
        <f>CONCATENATE("Bank Balance December 31, ",TEXT(DATE(YEAR(CoverSheet!G31),MONTH(CoverSheet!G31),DAY(CoverSheet!G31)),"yyyy"))</f>
        <v>Bank Balance December 31, 1900</v>
      </c>
      <c r="B19" s="58"/>
    </row>
    <row r="20" spans="1:2" ht="14.15" customHeight="1" x14ac:dyDescent="0.25">
      <c r="A20" s="19" t="s">
        <v>272</v>
      </c>
      <c r="B20" s="58"/>
    </row>
    <row r="21" spans="1:2" ht="14.15" customHeight="1" thickBot="1" x14ac:dyDescent="0.35">
      <c r="A21" s="118" t="s">
        <v>274</v>
      </c>
      <c r="B21" s="24">
        <f>B17+B18+B19-B20</f>
        <v>0</v>
      </c>
    </row>
    <row r="22" spans="1:2" ht="7.15" customHeight="1" thickTop="1" x14ac:dyDescent="0.3">
      <c r="A22" s="118"/>
      <c r="B22" s="21"/>
    </row>
    <row r="23" spans="1:2" ht="15.5" x14ac:dyDescent="0.25">
      <c r="A23" s="119" t="s">
        <v>289</v>
      </c>
      <c r="B23" s="107" t="s">
        <v>285</v>
      </c>
    </row>
    <row r="24" spans="1:2" ht="14.15" customHeight="1" x14ac:dyDescent="0.25">
      <c r="A24" s="18" t="str">
        <f>CONCATENATE("Balance January 1, ",TEXT(DATE(YEAR(CoverSheet!G31),MONTH(CoverSheet!G31),DAY(CoverSheet!G31)),"yyyy"))</f>
        <v>Balance January 1, 1900</v>
      </c>
      <c r="B24" s="61"/>
    </row>
    <row r="25" spans="1:2" ht="14.15" customHeight="1" x14ac:dyDescent="0.25">
      <c r="A25" s="19" t="s">
        <v>276</v>
      </c>
      <c r="B25" s="22"/>
    </row>
    <row r="26" spans="1:2" ht="14.15" customHeight="1" x14ac:dyDescent="0.25">
      <c r="A26" s="60"/>
      <c r="B26" s="58"/>
    </row>
    <row r="27" spans="1:2" ht="14.15" customHeight="1" x14ac:dyDescent="0.25">
      <c r="A27" s="60"/>
      <c r="B27" s="58"/>
    </row>
    <row r="28" spans="1:2" ht="14.15" customHeight="1" x14ac:dyDescent="0.25">
      <c r="A28" s="60"/>
      <c r="B28" s="58"/>
    </row>
    <row r="29" spans="1:2" ht="14.15" customHeight="1" x14ac:dyDescent="0.3">
      <c r="A29" s="118" t="s">
        <v>286</v>
      </c>
      <c r="B29" s="25">
        <f>SUM(B26:B28)</f>
        <v>0</v>
      </c>
    </row>
    <row r="30" spans="1:2" ht="14.15" customHeight="1" x14ac:dyDescent="0.25">
      <c r="A30" s="19" t="s">
        <v>287</v>
      </c>
      <c r="B30" s="22"/>
    </row>
    <row r="31" spans="1:2" ht="14.15" customHeight="1" x14ac:dyDescent="0.25">
      <c r="A31" s="60"/>
      <c r="B31" s="58"/>
    </row>
    <row r="32" spans="1:2" ht="14.15" customHeight="1" x14ac:dyDescent="0.25">
      <c r="A32" s="60"/>
      <c r="B32" s="58"/>
    </row>
    <row r="33" spans="1:2" ht="14.15" customHeight="1" x14ac:dyDescent="0.3">
      <c r="A33" s="118" t="s">
        <v>288</v>
      </c>
      <c r="B33" s="25">
        <f>SUM(B31:B32)</f>
        <v>0</v>
      </c>
    </row>
    <row r="34" spans="1:2" ht="14.15" customHeight="1" thickBot="1" x14ac:dyDescent="0.3">
      <c r="A34" s="19" t="str">
        <f>CONCATENATE("Balance December 31, ",TEXT(DATE(YEAR(CoverSheet!G31),MONTH(CoverSheet!G31),DAY(CoverSheet!G31)),"yyyy"))</f>
        <v>Balance December 31, 1900</v>
      </c>
      <c r="B34" s="24">
        <f>B24+B29-B33</f>
        <v>0</v>
      </c>
    </row>
    <row r="35" spans="1:2" ht="14.15" customHeight="1" thickTop="1" x14ac:dyDescent="0.3">
      <c r="A35" s="120" t="s">
        <v>271</v>
      </c>
      <c r="B35" s="58"/>
    </row>
    <row r="36" spans="1:2" ht="14.15" customHeight="1" x14ac:dyDescent="0.25">
      <c r="A36" s="19" t="str">
        <f>CONCATENATE("Investments December 31, ",TEXT(DATE(YEAR(CoverSheet!G31),MONTH(CoverSheet!G31),DAY(CoverSheet!G31)),"yyyy"))</f>
        <v>Investments December 31, 1900</v>
      </c>
      <c r="B36" s="58"/>
    </row>
    <row r="37" spans="1:2" ht="14.15" customHeight="1" x14ac:dyDescent="0.25">
      <c r="A37" s="19" t="str">
        <f>CONCATENATE("Bank Balance December 31, ",TEXT(DATE(YEAR(CoverSheet!G31),MONTH(CoverSheet!G31),DAY(CoverSheet!G31)),"yyyy"))</f>
        <v>Bank Balance December 31, 1900</v>
      </c>
      <c r="B37" s="58"/>
    </row>
    <row r="38" spans="1:2" ht="14.15" customHeight="1" x14ac:dyDescent="0.25">
      <c r="A38" s="19" t="s">
        <v>272</v>
      </c>
      <c r="B38" s="58"/>
    </row>
    <row r="39" spans="1:2" ht="14.15" customHeight="1" thickBot="1" x14ac:dyDescent="0.35">
      <c r="A39" s="118" t="s">
        <v>274</v>
      </c>
      <c r="B39" s="24">
        <f>B35+B36+B37-B38</f>
        <v>0</v>
      </c>
    </row>
    <row r="40" spans="1:2" ht="7.15" customHeight="1" thickTop="1" x14ac:dyDescent="0.25">
      <c r="A40" s="20"/>
      <c r="B40" s="23"/>
    </row>
    <row r="41" spans="1:2" ht="15.5" x14ac:dyDescent="0.25">
      <c r="A41" s="119" t="s">
        <v>290</v>
      </c>
      <c r="B41" s="107" t="s">
        <v>285</v>
      </c>
    </row>
    <row r="42" spans="1:2" ht="14.15" customHeight="1" x14ac:dyDescent="0.25">
      <c r="A42" s="18" t="str">
        <f>CONCATENATE("Balance January 1, ",TEXT(DATE(YEAR(CoverSheet!G31),MONTH(CoverSheet!G31),DAY(CoverSheet!G31)),"yyyy"))</f>
        <v>Balance January 1, 1900</v>
      </c>
      <c r="B42" s="61"/>
    </row>
    <row r="43" spans="1:2" ht="14.15" customHeight="1" x14ac:dyDescent="0.25">
      <c r="A43" s="19" t="s">
        <v>276</v>
      </c>
      <c r="B43" s="22"/>
    </row>
    <row r="44" spans="1:2" ht="14.15" customHeight="1" x14ac:dyDescent="0.25">
      <c r="A44" s="60"/>
      <c r="B44" s="58"/>
    </row>
    <row r="45" spans="1:2" ht="14.15" customHeight="1" x14ac:dyDescent="0.25">
      <c r="A45" s="60"/>
      <c r="B45" s="58"/>
    </row>
    <row r="46" spans="1:2" ht="14.15" customHeight="1" x14ac:dyDescent="0.3">
      <c r="A46" s="118" t="s">
        <v>286</v>
      </c>
      <c r="B46" s="25">
        <f>SUM(B44:B45)</f>
        <v>0</v>
      </c>
    </row>
    <row r="47" spans="1:2" ht="14.15" customHeight="1" x14ac:dyDescent="0.25">
      <c r="A47" s="19" t="s">
        <v>287</v>
      </c>
      <c r="B47" s="22"/>
    </row>
    <row r="48" spans="1:2" ht="14.15" customHeight="1" x14ac:dyDescent="0.25">
      <c r="A48" s="60"/>
      <c r="B48" s="58"/>
    </row>
    <row r="49" spans="1:2" ht="14.15" customHeight="1" x14ac:dyDescent="0.25">
      <c r="A49" s="60"/>
      <c r="B49" s="58"/>
    </row>
    <row r="50" spans="1:2" ht="14.15" customHeight="1" x14ac:dyDescent="0.3">
      <c r="A50" s="118" t="s">
        <v>288</v>
      </c>
      <c r="B50" s="25">
        <f>SUM(B48:B49)</f>
        <v>0</v>
      </c>
    </row>
    <row r="51" spans="1:2" ht="14.15" customHeight="1" thickBot="1" x14ac:dyDescent="0.3">
      <c r="A51" s="19" t="str">
        <f>A34</f>
        <v>Balance December 31, 1900</v>
      </c>
      <c r="B51" s="24">
        <f>B42+B46-B50</f>
        <v>0</v>
      </c>
    </row>
    <row r="52" spans="1:2" ht="14.15" customHeight="1" thickTop="1" x14ac:dyDescent="0.3">
      <c r="A52" s="120" t="s">
        <v>271</v>
      </c>
      <c r="B52" s="58"/>
    </row>
    <row r="53" spans="1:2" ht="14.15" customHeight="1" x14ac:dyDescent="0.25">
      <c r="A53" s="19" t="str">
        <f>A36</f>
        <v>Investments December 31, 1900</v>
      </c>
      <c r="B53" s="58"/>
    </row>
    <row r="54" spans="1:2" ht="14.15" customHeight="1" x14ac:dyDescent="0.25">
      <c r="A54" s="19" t="str">
        <f>A37</f>
        <v>Bank Balance December 31, 1900</v>
      </c>
      <c r="B54" s="58"/>
    </row>
    <row r="55" spans="1:2" ht="14.15" customHeight="1" x14ac:dyDescent="0.25">
      <c r="A55" s="19" t="str">
        <f>A38</f>
        <v>Less outstanding checks</v>
      </c>
      <c r="B55" s="58"/>
    </row>
    <row r="56" spans="1:2" ht="14.15" customHeight="1" x14ac:dyDescent="0.3">
      <c r="A56" s="121" t="str">
        <f>A39</f>
        <v>TOTAL</v>
      </c>
      <c r="B56" s="25">
        <f>B52+B53+B54-B55</f>
        <v>0</v>
      </c>
    </row>
  </sheetData>
  <mergeCells count="1">
    <mergeCell ref="A3:B3"/>
  </mergeCells>
  <phoneticPr fontId="18" type="noConversion"/>
  <printOptions horizontalCentered="1" gridLines="1"/>
  <pageMargins left="0.75" right="0.75" top="0.75" bottom="0.75" header="0.5" footer="0.5"/>
  <pageSetup scale="90" orientation="portrait" r:id="rId1"/>
  <headerFooter alignWithMargins="0">
    <oddFooter xml:space="preserve">&amp;C9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pageSetUpPr fitToPage="1"/>
  </sheetPr>
  <dimension ref="A1:B61"/>
  <sheetViews>
    <sheetView zoomScaleNormal="100" workbookViewId="0"/>
  </sheetViews>
  <sheetFormatPr defaultColWidth="9.26953125" defaultRowHeight="12.5" x14ac:dyDescent="0.25"/>
  <cols>
    <col min="1" max="1" width="70.7265625" customWidth="1"/>
    <col min="2" max="2" width="18.7265625" bestFit="1" customWidth="1"/>
  </cols>
  <sheetData>
    <row r="1" spans="1:2" s="15" customFormat="1" ht="21.75" customHeight="1" x14ac:dyDescent="0.3">
      <c r="A1" s="160">
        <f>CoverSheet!D10</f>
        <v>0</v>
      </c>
      <c r="B1" s="152" t="s">
        <v>206</v>
      </c>
    </row>
    <row r="2" spans="1:2" s="15" customFormat="1" x14ac:dyDescent="0.25">
      <c r="A2" s="154" t="s">
        <v>283</v>
      </c>
      <c r="B2" s="153">
        <f>CoverSheet!G31</f>
        <v>0</v>
      </c>
    </row>
    <row r="3" spans="1:2" x14ac:dyDescent="0.25">
      <c r="A3" s="155"/>
      <c r="B3" s="156"/>
    </row>
    <row r="4" spans="1:2" x14ac:dyDescent="0.25">
      <c r="A4" s="524" t="s">
        <v>291</v>
      </c>
      <c r="B4" s="526" t="s">
        <v>285</v>
      </c>
    </row>
    <row r="5" spans="1:2" x14ac:dyDescent="0.25">
      <c r="A5" s="525"/>
      <c r="B5" s="527"/>
    </row>
    <row r="6" spans="1:2" ht="16.149999999999999" customHeight="1" x14ac:dyDescent="0.25">
      <c r="A6" s="18" t="str">
        <f>CONCATENATE("Balance January 1, ",TEXT(DATE(YEAR(CoverSheet!G31),MONTH(CoverSheet!G31),DAY(CoverSheet!G31)),"yyyy"))</f>
        <v>Balance January 1, 1900</v>
      </c>
      <c r="B6" s="61"/>
    </row>
    <row r="7" spans="1:2" ht="16.149999999999999" customHeight="1" x14ac:dyDescent="0.25">
      <c r="A7" s="19" t="s">
        <v>276</v>
      </c>
      <c r="B7" s="22"/>
    </row>
    <row r="8" spans="1:2" ht="16.149999999999999" customHeight="1" x14ac:dyDescent="0.25">
      <c r="A8" s="60"/>
      <c r="B8" s="58"/>
    </row>
    <row r="9" spans="1:2" ht="16.149999999999999" customHeight="1" x14ac:dyDescent="0.25">
      <c r="A9" s="60"/>
      <c r="B9" s="58"/>
    </row>
    <row r="10" spans="1:2" ht="16.149999999999999" customHeight="1" x14ac:dyDescent="0.25">
      <c r="A10" s="60"/>
      <c r="B10" s="58"/>
    </row>
    <row r="11" spans="1:2" ht="16.149999999999999" customHeight="1" x14ac:dyDescent="0.3">
      <c r="A11" s="118" t="s">
        <v>286</v>
      </c>
      <c r="B11" s="25">
        <f>SUM(B8:B10)</f>
        <v>0</v>
      </c>
    </row>
    <row r="12" spans="1:2" ht="16.149999999999999" customHeight="1" x14ac:dyDescent="0.25">
      <c r="A12" s="19"/>
      <c r="B12" s="22"/>
    </row>
    <row r="13" spans="1:2" ht="16.149999999999999" customHeight="1" x14ac:dyDescent="0.25">
      <c r="A13" s="19" t="s">
        <v>287</v>
      </c>
      <c r="B13" s="22"/>
    </row>
    <row r="14" spans="1:2" ht="16.149999999999999" customHeight="1" x14ac:dyDescent="0.25">
      <c r="A14" s="60"/>
      <c r="B14" s="58"/>
    </row>
    <row r="15" spans="1:2" ht="16.149999999999999" customHeight="1" x14ac:dyDescent="0.25">
      <c r="A15" s="60"/>
      <c r="B15" s="58"/>
    </row>
    <row r="16" spans="1:2" ht="16.149999999999999" customHeight="1" x14ac:dyDescent="0.25">
      <c r="A16" s="60"/>
      <c r="B16" s="58"/>
    </row>
    <row r="17" spans="1:2" ht="16.149999999999999" customHeight="1" x14ac:dyDescent="0.3">
      <c r="A17" s="118" t="s">
        <v>288</v>
      </c>
      <c r="B17" s="25">
        <f>SUM(B14:B16)</f>
        <v>0</v>
      </c>
    </row>
    <row r="18" spans="1:2" ht="16.149999999999999" customHeight="1" thickBot="1" x14ac:dyDescent="0.3">
      <c r="A18" s="19" t="str">
        <f>CONCATENATE("Balance December 31, ",TEXT(DATE(YEAR(CoverSheet!G31),MONTH(CoverSheet!G31),DAY(CoverSheet!G31)),"yyyy"))</f>
        <v>Balance December 31, 1900</v>
      </c>
      <c r="B18" s="24">
        <f>B6+B11-B17</f>
        <v>0</v>
      </c>
    </row>
    <row r="19" spans="1:2" ht="16.149999999999999" customHeight="1" thickTop="1" x14ac:dyDescent="0.3">
      <c r="A19" s="157" t="s">
        <v>271</v>
      </c>
      <c r="B19" s="58"/>
    </row>
    <row r="20" spans="1:2" ht="16.149999999999999" customHeight="1" x14ac:dyDescent="0.25">
      <c r="A20" s="19" t="str">
        <f>CONCATENATE("Investments December 31, ",TEXT(DATE(YEAR(CoverSheet!G31),MONTH(CoverSheet!G31),DAY(CoverSheet!G31)),"yyyy"))</f>
        <v>Investments December 31, 1900</v>
      </c>
      <c r="B20" s="58"/>
    </row>
    <row r="21" spans="1:2" ht="16.149999999999999" customHeight="1" x14ac:dyDescent="0.25">
      <c r="A21" s="19" t="str">
        <f>CONCATENATE("Bank Balance December 31, ",TEXT(DATE(YEAR(CoverSheet!G31),MONTH(CoverSheet!G31),DAY(CoverSheet!G31)),"yyyy"))</f>
        <v>Bank Balance December 31, 1900</v>
      </c>
      <c r="B21" s="58"/>
    </row>
    <row r="22" spans="1:2" ht="16.149999999999999" customHeight="1" x14ac:dyDescent="0.25">
      <c r="A22" s="19" t="s">
        <v>272</v>
      </c>
      <c r="B22" s="58"/>
    </row>
    <row r="23" spans="1:2" ht="16.149999999999999" customHeight="1" thickBot="1" x14ac:dyDescent="0.35">
      <c r="A23" s="118" t="s">
        <v>274</v>
      </c>
      <c r="B23" s="24">
        <f>B19+B20+B21-B22</f>
        <v>0</v>
      </c>
    </row>
    <row r="24" spans="1:2" ht="13.5" thickTop="1" thickBot="1" x14ac:dyDescent="0.3">
      <c r="A24" s="62"/>
      <c r="B24" s="62"/>
    </row>
    <row r="25" spans="1:2" ht="13.5" thickTop="1" x14ac:dyDescent="0.25">
      <c r="A25" s="528" t="s">
        <v>292</v>
      </c>
      <c r="B25" s="529"/>
    </row>
    <row r="26" spans="1:2" x14ac:dyDescent="0.25">
      <c r="A26" s="522"/>
      <c r="B26" s="523"/>
    </row>
    <row r="27" spans="1:2" x14ac:dyDescent="0.25">
      <c r="A27" s="522"/>
      <c r="B27" s="523"/>
    </row>
    <row r="28" spans="1:2" x14ac:dyDescent="0.25">
      <c r="A28" s="522"/>
      <c r="B28" s="523"/>
    </row>
    <row r="29" spans="1:2" x14ac:dyDescent="0.25">
      <c r="A29" s="522"/>
      <c r="B29" s="523"/>
    </row>
    <row r="30" spans="1:2" x14ac:dyDescent="0.25">
      <c r="A30" s="522"/>
      <c r="B30" s="523"/>
    </row>
    <row r="31" spans="1:2" x14ac:dyDescent="0.25">
      <c r="A31" s="522"/>
      <c r="B31" s="523"/>
    </row>
    <row r="32" spans="1:2" x14ac:dyDescent="0.25">
      <c r="A32" s="522"/>
      <c r="B32" s="523"/>
    </row>
    <row r="33" spans="1:2" x14ac:dyDescent="0.25">
      <c r="A33" s="522"/>
      <c r="B33" s="523"/>
    </row>
    <row r="34" spans="1:2" x14ac:dyDescent="0.25">
      <c r="A34" s="522"/>
      <c r="B34" s="523"/>
    </row>
    <row r="35" spans="1:2" x14ac:dyDescent="0.25">
      <c r="A35" s="522"/>
      <c r="B35" s="523"/>
    </row>
    <row r="36" spans="1:2" x14ac:dyDescent="0.25">
      <c r="A36" s="522"/>
      <c r="B36" s="523"/>
    </row>
    <row r="37" spans="1:2" x14ac:dyDescent="0.25">
      <c r="A37" s="522"/>
      <c r="B37" s="523"/>
    </row>
    <row r="38" spans="1:2" x14ac:dyDescent="0.25">
      <c r="A38" s="522"/>
      <c r="B38" s="523"/>
    </row>
    <row r="39" spans="1:2" x14ac:dyDescent="0.25">
      <c r="A39" s="522"/>
      <c r="B39" s="523"/>
    </row>
    <row r="40" spans="1:2" x14ac:dyDescent="0.25">
      <c r="A40" s="522"/>
      <c r="B40" s="523"/>
    </row>
    <row r="41" spans="1:2" x14ac:dyDescent="0.25">
      <c r="A41" s="522"/>
      <c r="B41" s="523"/>
    </row>
    <row r="42" spans="1:2" x14ac:dyDescent="0.25">
      <c r="A42" s="522"/>
      <c r="B42" s="523"/>
    </row>
    <row r="43" spans="1:2" x14ac:dyDescent="0.25">
      <c r="A43" s="522"/>
      <c r="B43" s="523"/>
    </row>
    <row r="44" spans="1:2" x14ac:dyDescent="0.25">
      <c r="A44" s="522"/>
      <c r="B44" s="523"/>
    </row>
    <row r="45" spans="1:2" x14ac:dyDescent="0.25">
      <c r="A45" s="522"/>
      <c r="B45" s="523"/>
    </row>
    <row r="46" spans="1:2" x14ac:dyDescent="0.25">
      <c r="A46" s="522"/>
      <c r="B46" s="523"/>
    </row>
    <row r="47" spans="1:2" x14ac:dyDescent="0.25">
      <c r="A47" s="522"/>
      <c r="B47" s="523"/>
    </row>
    <row r="48" spans="1:2" x14ac:dyDescent="0.25">
      <c r="A48" s="522"/>
      <c r="B48" s="523"/>
    </row>
    <row r="49" spans="1:2" x14ac:dyDescent="0.25">
      <c r="A49" s="522"/>
      <c r="B49" s="523"/>
    </row>
    <row r="50" spans="1:2" x14ac:dyDescent="0.25">
      <c r="A50" s="522"/>
      <c r="B50" s="523"/>
    </row>
    <row r="51" spans="1:2" x14ac:dyDescent="0.25">
      <c r="A51" s="522"/>
      <c r="B51" s="523"/>
    </row>
    <row r="52" spans="1:2" x14ac:dyDescent="0.25">
      <c r="A52" s="530"/>
      <c r="B52" s="531"/>
    </row>
    <row r="53" spans="1:2" ht="13" x14ac:dyDescent="0.25">
      <c r="A53" s="532"/>
      <c r="B53" s="532"/>
    </row>
    <row r="54" spans="1:2" ht="13" x14ac:dyDescent="0.25">
      <c r="A54" s="532"/>
      <c r="B54" s="532"/>
    </row>
    <row r="55" spans="1:2" ht="13" x14ac:dyDescent="0.25">
      <c r="A55" s="532"/>
      <c r="B55" s="532"/>
    </row>
    <row r="56" spans="1:2" ht="13" x14ac:dyDescent="0.25">
      <c r="A56" s="532"/>
      <c r="B56" s="532"/>
    </row>
    <row r="57" spans="1:2" ht="13" x14ac:dyDescent="0.25">
      <c r="A57" s="532"/>
      <c r="B57" s="532"/>
    </row>
    <row r="58" spans="1:2" ht="13" x14ac:dyDescent="0.25">
      <c r="A58" s="532"/>
      <c r="B58" s="532"/>
    </row>
    <row r="59" spans="1:2" ht="13" x14ac:dyDescent="0.25">
      <c r="A59" s="532"/>
      <c r="B59" s="532"/>
    </row>
    <row r="60" spans="1:2" ht="13" x14ac:dyDescent="0.25">
      <c r="A60" s="532"/>
      <c r="B60" s="532"/>
    </row>
    <row r="61" spans="1:2" ht="13" x14ac:dyDescent="0.25">
      <c r="A61" s="532"/>
      <c r="B61" s="532"/>
    </row>
  </sheetData>
  <mergeCells count="39">
    <mergeCell ref="A55:B55"/>
    <mergeCell ref="A60:B60"/>
    <mergeCell ref="A61:B61"/>
    <mergeCell ref="A56:B56"/>
    <mergeCell ref="A57:B57"/>
    <mergeCell ref="A58:B58"/>
    <mergeCell ref="A59:B59"/>
    <mergeCell ref="A51:B51"/>
    <mergeCell ref="A52:B52"/>
    <mergeCell ref="A53:B53"/>
    <mergeCell ref="A54:B54"/>
    <mergeCell ref="A44:B44"/>
    <mergeCell ref="A45:B45"/>
    <mergeCell ref="A46:B46"/>
    <mergeCell ref="A47:B47"/>
    <mergeCell ref="A48:B48"/>
    <mergeCell ref="A49:B49"/>
    <mergeCell ref="A50:B50"/>
    <mergeCell ref="A41:B41"/>
    <mergeCell ref="A42:B42"/>
    <mergeCell ref="A43:B43"/>
    <mergeCell ref="A31:B31"/>
    <mergeCell ref="A32:B32"/>
    <mergeCell ref="A33:B33"/>
    <mergeCell ref="A34:B34"/>
    <mergeCell ref="A36:B36"/>
    <mergeCell ref="A37:B37"/>
    <mergeCell ref="A38:B38"/>
    <mergeCell ref="A39:B39"/>
    <mergeCell ref="A40:B40"/>
    <mergeCell ref="A26:B26"/>
    <mergeCell ref="A27:B27"/>
    <mergeCell ref="A28:B28"/>
    <mergeCell ref="A35:B35"/>
    <mergeCell ref="A4:A5"/>
    <mergeCell ref="B4:B5"/>
    <mergeCell ref="A25:B25"/>
    <mergeCell ref="A29:B29"/>
    <mergeCell ref="A30:B30"/>
  </mergeCells>
  <phoneticPr fontId="18" type="noConversion"/>
  <printOptions horizontalCentered="1" gridLines="1"/>
  <pageMargins left="0.75" right="0.75" top="0.75" bottom="0.75" header="0.5" footer="0.5"/>
  <pageSetup scale="95" orientation="portrait" r:id="rId1"/>
  <headerFooter alignWithMargins="0">
    <oddFooter>&amp;C10</oddFooter>
  </headerFooter>
  <rowBreaks count="1" manualBreakCount="1">
    <brk id="52"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pageSetUpPr fitToPage="1"/>
  </sheetPr>
  <dimension ref="A1:C47"/>
  <sheetViews>
    <sheetView zoomScaleNormal="100" workbookViewId="0"/>
  </sheetViews>
  <sheetFormatPr defaultColWidth="9.26953125" defaultRowHeight="12.5" x14ac:dyDescent="0.25"/>
  <cols>
    <col min="1" max="1" width="60.453125" style="15" customWidth="1"/>
    <col min="2" max="2" width="11.453125" style="27" customWidth="1"/>
    <col min="3" max="3" width="19.7265625" style="40" customWidth="1"/>
    <col min="4" max="6" width="9.26953125" style="15"/>
    <col min="7" max="7" width="17.453125" style="15" bestFit="1" customWidth="1"/>
    <col min="8" max="16384" width="9.26953125" style="15"/>
  </cols>
  <sheetData>
    <row r="1" spans="1:3" ht="16.5" customHeight="1" x14ac:dyDescent="0.3">
      <c r="A1" s="174">
        <f>CoverSheet!D10</f>
        <v>0</v>
      </c>
      <c r="B1" s="286"/>
      <c r="C1" s="158" t="s">
        <v>206</v>
      </c>
    </row>
    <row r="2" spans="1:3" x14ac:dyDescent="0.25">
      <c r="A2" s="154" t="s">
        <v>283</v>
      </c>
      <c r="B2" s="286"/>
      <c r="C2" s="159">
        <f>CoverSheet!G31</f>
        <v>0</v>
      </c>
    </row>
    <row r="3" spans="1:3" ht="22.5" customHeight="1" x14ac:dyDescent="0.5">
      <c r="A3" s="533" t="s">
        <v>293</v>
      </c>
      <c r="B3" s="533"/>
      <c r="C3" s="534"/>
    </row>
    <row r="4" spans="1:3" ht="18.75" customHeight="1" x14ac:dyDescent="0.25">
      <c r="A4" s="535" t="s">
        <v>294</v>
      </c>
      <c r="B4" s="535"/>
      <c r="C4" s="535"/>
    </row>
    <row r="5" spans="1:3" ht="31" x14ac:dyDescent="0.45">
      <c r="A5" s="151" t="s">
        <v>295</v>
      </c>
      <c r="B5" s="31" t="s">
        <v>296</v>
      </c>
      <c r="C5" s="38" t="s">
        <v>297</v>
      </c>
    </row>
    <row r="6" spans="1:3" ht="15" customHeight="1" x14ac:dyDescent="0.25">
      <c r="A6" s="150" t="s">
        <v>298</v>
      </c>
      <c r="B6" s="33"/>
      <c r="C6" s="36"/>
    </row>
    <row r="7" spans="1:3" ht="15" customHeight="1" x14ac:dyDescent="0.25">
      <c r="A7" s="28" t="s">
        <v>299</v>
      </c>
      <c r="B7" s="34" t="s">
        <v>300</v>
      </c>
      <c r="C7" s="39">
        <f>'16'!C34</f>
        <v>0</v>
      </c>
    </row>
    <row r="8" spans="1:3" ht="15" customHeight="1" x14ac:dyDescent="0.25">
      <c r="A8" s="28" t="s">
        <v>301</v>
      </c>
      <c r="B8" s="34"/>
      <c r="C8" s="63"/>
    </row>
    <row r="9" spans="1:3" ht="15" customHeight="1" x14ac:dyDescent="0.25">
      <c r="A9" s="28" t="s">
        <v>302</v>
      </c>
      <c r="B9" s="34"/>
      <c r="C9" s="63"/>
    </row>
    <row r="10" spans="1:3" ht="15" customHeight="1" x14ac:dyDescent="0.25">
      <c r="A10" s="28" t="s">
        <v>303</v>
      </c>
      <c r="B10" s="34"/>
      <c r="C10" s="126"/>
    </row>
    <row r="11" spans="1:3" ht="15" customHeight="1" x14ac:dyDescent="0.25">
      <c r="A11" s="28" t="s">
        <v>304</v>
      </c>
      <c r="B11" s="34"/>
      <c r="C11" s="63"/>
    </row>
    <row r="12" spans="1:3" ht="15" customHeight="1" x14ac:dyDescent="0.25">
      <c r="A12" s="28" t="s">
        <v>305</v>
      </c>
      <c r="B12" s="34"/>
      <c r="C12" s="63"/>
    </row>
    <row r="13" spans="1:3" ht="15" customHeight="1" x14ac:dyDescent="0.25">
      <c r="A13" s="28" t="s">
        <v>306</v>
      </c>
      <c r="B13" s="34"/>
      <c r="C13" s="64"/>
    </row>
    <row r="14" spans="1:3" ht="15" customHeight="1" x14ac:dyDescent="0.3">
      <c r="A14" s="123" t="s">
        <v>307</v>
      </c>
      <c r="B14" s="34"/>
      <c r="C14" s="39">
        <f>SUM(C7:C13)</f>
        <v>0</v>
      </c>
    </row>
    <row r="15" spans="1:3" ht="15" customHeight="1" x14ac:dyDescent="0.25">
      <c r="A15" s="19" t="s">
        <v>308</v>
      </c>
      <c r="B15" s="34" t="s">
        <v>41</v>
      </c>
      <c r="C15" s="37">
        <f>'18'!J15</f>
        <v>0</v>
      </c>
    </row>
    <row r="16" spans="1:3" ht="15" customHeight="1" x14ac:dyDescent="0.25">
      <c r="A16" s="29" t="s">
        <v>309</v>
      </c>
      <c r="B16" s="34"/>
      <c r="C16" s="39">
        <f>C14-C15</f>
        <v>0</v>
      </c>
    </row>
    <row r="17" spans="1:3" ht="15" customHeight="1" x14ac:dyDescent="0.25">
      <c r="A17" s="28" t="s">
        <v>310</v>
      </c>
      <c r="B17" s="34"/>
      <c r="C17" s="63"/>
    </row>
    <row r="18" spans="1:3" ht="15" customHeight="1" x14ac:dyDescent="0.3">
      <c r="A18" s="123" t="s">
        <v>311</v>
      </c>
      <c r="B18" s="34"/>
      <c r="C18" s="41">
        <f>C16+C17</f>
        <v>0</v>
      </c>
    </row>
    <row r="19" spans="1:3" ht="15" customHeight="1" x14ac:dyDescent="0.25">
      <c r="A19" s="150" t="s">
        <v>312</v>
      </c>
      <c r="B19" s="34"/>
      <c r="C19" s="39"/>
    </row>
    <row r="20" spans="1:3" ht="15" customHeight="1" x14ac:dyDescent="0.25">
      <c r="A20" s="28" t="s">
        <v>313</v>
      </c>
      <c r="B20" s="34"/>
      <c r="C20" s="63"/>
    </row>
    <row r="21" spans="1:3" ht="15" customHeight="1" x14ac:dyDescent="0.25">
      <c r="A21" s="28" t="s">
        <v>314</v>
      </c>
      <c r="B21" s="34"/>
      <c r="C21" s="63"/>
    </row>
    <row r="22" spans="1:3" ht="15" customHeight="1" x14ac:dyDescent="0.25">
      <c r="A22" s="28" t="s">
        <v>315</v>
      </c>
      <c r="B22" s="34"/>
      <c r="C22" s="63"/>
    </row>
    <row r="23" spans="1:3" ht="15" customHeight="1" x14ac:dyDescent="0.25">
      <c r="A23" s="28" t="s">
        <v>316</v>
      </c>
      <c r="B23" s="34"/>
      <c r="C23" s="63"/>
    </row>
    <row r="24" spans="1:3" ht="15" customHeight="1" x14ac:dyDescent="0.25">
      <c r="A24" s="28" t="s">
        <v>317</v>
      </c>
      <c r="B24" s="34"/>
      <c r="C24" s="63"/>
    </row>
    <row r="25" spans="1:3" ht="15" customHeight="1" x14ac:dyDescent="0.25">
      <c r="A25" s="28" t="s">
        <v>318</v>
      </c>
      <c r="B25" s="34"/>
      <c r="C25" s="63"/>
    </row>
    <row r="26" spans="1:3" ht="15" customHeight="1" x14ac:dyDescent="0.25">
      <c r="A26" s="28" t="s">
        <v>319</v>
      </c>
      <c r="B26" s="34"/>
      <c r="C26" s="63"/>
    </row>
    <row r="27" spans="1:3" ht="15" customHeight="1" x14ac:dyDescent="0.25">
      <c r="A27" s="28" t="s">
        <v>320</v>
      </c>
      <c r="B27" s="34"/>
      <c r="C27" s="63"/>
    </row>
    <row r="28" spans="1:3" ht="15" customHeight="1" x14ac:dyDescent="0.3">
      <c r="A28" s="123" t="s">
        <v>321</v>
      </c>
      <c r="B28" s="34"/>
      <c r="C28" s="41">
        <f>SUM(C20:C27)</f>
        <v>0</v>
      </c>
    </row>
    <row r="29" spans="1:3" ht="15" customHeight="1" x14ac:dyDescent="0.25">
      <c r="A29" s="150" t="s">
        <v>322</v>
      </c>
      <c r="B29" s="34"/>
      <c r="C29" s="39"/>
    </row>
    <row r="30" spans="1:3" ht="15" customHeight="1" x14ac:dyDescent="0.25">
      <c r="A30" s="28" t="s">
        <v>323</v>
      </c>
      <c r="B30" s="34"/>
      <c r="C30" s="63"/>
    </row>
    <row r="31" spans="1:3" ht="15" customHeight="1" x14ac:dyDescent="0.25">
      <c r="A31" s="28" t="s">
        <v>324</v>
      </c>
      <c r="B31" s="34"/>
      <c r="C31" s="63"/>
    </row>
    <row r="32" spans="1:3" ht="15" customHeight="1" x14ac:dyDescent="0.25">
      <c r="A32" s="28" t="s">
        <v>325</v>
      </c>
      <c r="B32" s="34"/>
      <c r="C32" s="63"/>
    </row>
    <row r="33" spans="1:3" ht="15" customHeight="1" x14ac:dyDescent="0.25">
      <c r="A33" s="28" t="s">
        <v>326</v>
      </c>
      <c r="B33" s="34" t="s">
        <v>327</v>
      </c>
      <c r="C33" s="39">
        <f>'17'!H9</f>
        <v>0</v>
      </c>
    </row>
    <row r="34" spans="1:3" ht="15" customHeight="1" x14ac:dyDescent="0.25">
      <c r="A34" s="28" t="s">
        <v>328</v>
      </c>
      <c r="B34" s="34" t="s">
        <v>327</v>
      </c>
      <c r="C34" s="39">
        <f>'17'!H16</f>
        <v>0</v>
      </c>
    </row>
    <row r="35" spans="1:3" ht="15" customHeight="1" x14ac:dyDescent="0.25">
      <c r="A35" s="28" t="s">
        <v>329</v>
      </c>
      <c r="B35" s="34"/>
      <c r="C35" s="63"/>
    </row>
    <row r="36" spans="1:3" ht="15" customHeight="1" x14ac:dyDescent="0.25">
      <c r="A36" s="28" t="s">
        <v>330</v>
      </c>
      <c r="B36" s="34"/>
      <c r="C36" s="63"/>
    </row>
    <row r="37" spans="1:3" ht="15" customHeight="1" x14ac:dyDescent="0.25">
      <c r="A37" s="28" t="s">
        <v>331</v>
      </c>
      <c r="B37" s="34"/>
      <c r="C37" s="63"/>
    </row>
    <row r="38" spans="1:3" ht="15" customHeight="1" x14ac:dyDescent="0.25">
      <c r="A38" s="28" t="s">
        <v>332</v>
      </c>
      <c r="B38" s="34"/>
      <c r="C38" s="63"/>
    </row>
    <row r="39" spans="1:3" ht="15" customHeight="1" x14ac:dyDescent="0.25">
      <c r="A39" s="28" t="s">
        <v>333</v>
      </c>
      <c r="B39" s="34"/>
      <c r="C39" s="63"/>
    </row>
    <row r="40" spans="1:3" ht="15" customHeight="1" x14ac:dyDescent="0.25">
      <c r="A40" s="28" t="s">
        <v>334</v>
      </c>
      <c r="B40" s="34"/>
      <c r="C40" s="63"/>
    </row>
    <row r="41" spans="1:3" ht="15" customHeight="1" x14ac:dyDescent="0.3">
      <c r="A41" s="123" t="s">
        <v>335</v>
      </c>
      <c r="B41" s="34"/>
      <c r="C41" s="41">
        <f>SUM(C30:C40)</f>
        <v>0</v>
      </c>
    </row>
    <row r="42" spans="1:3" ht="15" customHeight="1" x14ac:dyDescent="0.25">
      <c r="A42" s="150" t="s">
        <v>336</v>
      </c>
      <c r="B42" s="34"/>
      <c r="C42" s="39"/>
    </row>
    <row r="43" spans="1:3" ht="15" customHeight="1" x14ac:dyDescent="0.25">
      <c r="A43" s="28" t="s">
        <v>337</v>
      </c>
      <c r="B43" s="34"/>
      <c r="C43" s="63"/>
    </row>
    <row r="44" spans="1:3" ht="15" customHeight="1" x14ac:dyDescent="0.25">
      <c r="A44" s="28" t="s">
        <v>338</v>
      </c>
      <c r="B44" s="34"/>
      <c r="C44" s="63"/>
    </row>
    <row r="45" spans="1:3" ht="15" customHeight="1" x14ac:dyDescent="0.25">
      <c r="A45" s="28" t="s">
        <v>339</v>
      </c>
      <c r="B45" s="34"/>
      <c r="C45" s="63"/>
    </row>
    <row r="46" spans="1:3" ht="15" customHeight="1" x14ac:dyDescent="0.3">
      <c r="A46" s="123" t="s">
        <v>321</v>
      </c>
      <c r="B46" s="34"/>
      <c r="C46" s="41">
        <f>SUM(C43:C45)</f>
        <v>0</v>
      </c>
    </row>
    <row r="47" spans="1:3" ht="15" customHeight="1" x14ac:dyDescent="0.3">
      <c r="A47" s="125" t="s">
        <v>340</v>
      </c>
      <c r="B47" s="35"/>
      <c r="C47" s="41">
        <f>SUM(C46,C41,C28,C18)</f>
        <v>0</v>
      </c>
    </row>
  </sheetData>
  <mergeCells count="2">
    <mergeCell ref="A3:C3"/>
    <mergeCell ref="A4:C4"/>
  </mergeCells>
  <phoneticPr fontId="18" type="noConversion"/>
  <printOptions horizontalCentered="1" gridLines="1"/>
  <pageMargins left="0.75" right="0.75" top="0.75" bottom="0.75" header="0.5" footer="0.5"/>
  <pageSetup scale="96" orientation="portrait" r:id="rId1"/>
  <headerFooter alignWithMargins="0">
    <oddFooter>&amp;C11</oddFooter>
  </headerFooter>
  <ignoredErrors>
    <ignoredError sqref="B15:B18 B19:B28 B29:B39"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pageSetUpPr fitToPage="1"/>
  </sheetPr>
  <dimension ref="A1:C42"/>
  <sheetViews>
    <sheetView zoomScaleNormal="100" workbookViewId="0"/>
  </sheetViews>
  <sheetFormatPr defaultColWidth="9.26953125" defaultRowHeight="12.5" x14ac:dyDescent="0.25"/>
  <cols>
    <col min="1" max="1" width="59" style="15" customWidth="1"/>
    <col min="2" max="2" width="11" style="27" customWidth="1"/>
    <col min="3" max="3" width="19.7265625" style="40" customWidth="1"/>
    <col min="4" max="6" width="9.26953125" style="15"/>
    <col min="7" max="7" width="17.453125" style="15" bestFit="1" customWidth="1"/>
    <col min="8" max="16384" width="9.26953125" style="15"/>
  </cols>
  <sheetData>
    <row r="1" spans="1:3" ht="15" customHeight="1" x14ac:dyDescent="0.3">
      <c r="A1" s="162" t="str">
        <f>UPPER(CoverSheet!D10)</f>
        <v/>
      </c>
      <c r="B1" s="544"/>
      <c r="C1" s="158" t="s">
        <v>206</v>
      </c>
    </row>
    <row r="2" spans="1:3" x14ac:dyDescent="0.25">
      <c r="A2" s="161" t="s">
        <v>283</v>
      </c>
      <c r="B2" s="544"/>
      <c r="C2" s="159">
        <f>CoverSheet!G31</f>
        <v>0</v>
      </c>
    </row>
    <row r="3" spans="1:3" ht="8.25" customHeight="1" x14ac:dyDescent="0.25">
      <c r="A3" s="542"/>
      <c r="B3" s="542"/>
      <c r="C3" s="543"/>
    </row>
    <row r="4" spans="1:3" ht="13" x14ac:dyDescent="0.3">
      <c r="A4" s="536" t="s">
        <v>293</v>
      </c>
      <c r="B4" s="537"/>
      <c r="C4" s="538"/>
    </row>
    <row r="5" spans="1:3" ht="17.25" customHeight="1" x14ac:dyDescent="0.3">
      <c r="A5" s="539" t="s">
        <v>294</v>
      </c>
      <c r="B5" s="540"/>
      <c r="C5" s="541"/>
    </row>
    <row r="6" spans="1:3" x14ac:dyDescent="0.25">
      <c r="A6" s="545"/>
      <c r="B6" s="546"/>
      <c r="C6" s="547"/>
    </row>
    <row r="7" spans="1:3" ht="26" x14ac:dyDescent="0.3">
      <c r="A7" s="124" t="s">
        <v>341</v>
      </c>
      <c r="B7" s="31" t="s">
        <v>296</v>
      </c>
      <c r="C7" s="38" t="s">
        <v>297</v>
      </c>
    </row>
    <row r="8" spans="1:3" ht="18" customHeight="1" x14ac:dyDescent="0.3">
      <c r="A8" s="122" t="s">
        <v>342</v>
      </c>
      <c r="B8" s="33"/>
      <c r="C8" s="36"/>
    </row>
    <row r="9" spans="1:3" ht="16.149999999999999" customHeight="1" x14ac:dyDescent="0.25">
      <c r="A9" s="28" t="s">
        <v>343</v>
      </c>
      <c r="B9" s="34"/>
      <c r="C9" s="63"/>
    </row>
    <row r="10" spans="1:3" ht="16.149999999999999" customHeight="1" x14ac:dyDescent="0.25">
      <c r="A10" s="28" t="s">
        <v>344</v>
      </c>
      <c r="B10" s="34"/>
      <c r="C10" s="63"/>
    </row>
    <row r="11" spans="1:3" ht="16.149999999999999" customHeight="1" x14ac:dyDescent="0.25">
      <c r="A11" s="28" t="s">
        <v>345</v>
      </c>
      <c r="B11" s="34"/>
      <c r="C11" s="63"/>
    </row>
    <row r="12" spans="1:3" ht="16.149999999999999" customHeight="1" x14ac:dyDescent="0.25">
      <c r="A12" s="28" t="s">
        <v>346</v>
      </c>
      <c r="B12" s="34" t="s">
        <v>41</v>
      </c>
      <c r="C12" s="39">
        <f>'18'!J41</f>
        <v>0</v>
      </c>
    </row>
    <row r="13" spans="1:3" ht="16.149999999999999" customHeight="1" x14ac:dyDescent="0.3">
      <c r="A13" s="123" t="s">
        <v>274</v>
      </c>
      <c r="B13" s="34"/>
      <c r="C13" s="41">
        <f>SUM(C9:C12)</f>
        <v>0</v>
      </c>
    </row>
    <row r="14" spans="1:3" ht="18" customHeight="1" x14ac:dyDescent="0.3">
      <c r="A14" s="122" t="s">
        <v>347</v>
      </c>
      <c r="B14" s="34"/>
      <c r="C14" s="39"/>
    </row>
    <row r="15" spans="1:3" ht="16.149999999999999" customHeight="1" x14ac:dyDescent="0.25">
      <c r="A15" s="28" t="s">
        <v>348</v>
      </c>
      <c r="B15" s="34" t="s">
        <v>327</v>
      </c>
      <c r="C15" s="63"/>
    </row>
    <row r="16" spans="1:3" ht="16.149999999999999" customHeight="1" x14ac:dyDescent="0.25">
      <c r="A16" s="28" t="s">
        <v>349</v>
      </c>
      <c r="B16" s="34" t="s">
        <v>327</v>
      </c>
      <c r="C16" s="63"/>
    </row>
    <row r="17" spans="1:3" ht="16.149999999999999" customHeight="1" x14ac:dyDescent="0.25">
      <c r="A17" s="28" t="s">
        <v>350</v>
      </c>
      <c r="B17" s="34" t="s">
        <v>327</v>
      </c>
      <c r="C17" s="63"/>
    </row>
    <row r="18" spans="1:3" ht="16.149999999999999" customHeight="1" x14ac:dyDescent="0.3">
      <c r="A18" s="123" t="s">
        <v>274</v>
      </c>
      <c r="B18" s="34"/>
      <c r="C18" s="41">
        <f>'17'!G31</f>
        <v>0</v>
      </c>
    </row>
    <row r="19" spans="1:3" ht="18" customHeight="1" x14ac:dyDescent="0.3">
      <c r="A19" s="122" t="s">
        <v>351</v>
      </c>
      <c r="B19" s="34"/>
      <c r="C19" s="39"/>
    </row>
    <row r="20" spans="1:3" ht="16.149999999999999" customHeight="1" x14ac:dyDescent="0.25">
      <c r="A20" s="28" t="s">
        <v>352</v>
      </c>
      <c r="B20" s="34"/>
      <c r="C20" s="63"/>
    </row>
    <row r="21" spans="1:3" ht="16.149999999999999" customHeight="1" x14ac:dyDescent="0.25">
      <c r="A21" s="28" t="s">
        <v>353</v>
      </c>
      <c r="B21" s="34" t="s">
        <v>327</v>
      </c>
      <c r="C21" s="39">
        <f>'17'!I45</f>
        <v>0</v>
      </c>
    </row>
    <row r="22" spans="1:3" ht="16.149999999999999" customHeight="1" x14ac:dyDescent="0.25">
      <c r="A22" s="28" t="s">
        <v>354</v>
      </c>
      <c r="B22" s="34"/>
      <c r="C22" s="63"/>
    </row>
    <row r="23" spans="1:3" ht="16.149999999999999" customHeight="1" x14ac:dyDescent="0.25">
      <c r="A23" s="28" t="s">
        <v>355</v>
      </c>
      <c r="B23" s="34"/>
      <c r="C23" s="63"/>
    </row>
    <row r="24" spans="1:3" ht="16.149999999999999" customHeight="1" x14ac:dyDescent="0.25">
      <c r="A24" s="28" t="s">
        <v>356</v>
      </c>
      <c r="B24" s="34"/>
      <c r="C24" s="63"/>
    </row>
    <row r="25" spans="1:3" ht="16.149999999999999" customHeight="1" x14ac:dyDescent="0.25">
      <c r="A25" s="28" t="s">
        <v>357</v>
      </c>
      <c r="B25" s="34"/>
      <c r="C25" s="63"/>
    </row>
    <row r="26" spans="1:3" ht="16.149999999999999" customHeight="1" x14ac:dyDescent="0.25">
      <c r="A26" s="28" t="s">
        <v>358</v>
      </c>
      <c r="B26" s="34"/>
      <c r="C26" s="63"/>
    </row>
    <row r="27" spans="1:3" ht="16.149999999999999" customHeight="1" x14ac:dyDescent="0.25">
      <c r="A27" s="28" t="s">
        <v>359</v>
      </c>
      <c r="B27" s="34"/>
      <c r="C27" s="63"/>
    </row>
    <row r="28" spans="1:3" ht="16.149999999999999" customHeight="1" x14ac:dyDescent="0.25">
      <c r="A28" s="28" t="s">
        <v>332</v>
      </c>
      <c r="B28" s="34"/>
      <c r="C28" s="63"/>
    </row>
    <row r="29" spans="1:3" ht="16.149999999999999" customHeight="1" x14ac:dyDescent="0.3">
      <c r="A29" s="123" t="s">
        <v>274</v>
      </c>
      <c r="B29" s="34"/>
      <c r="C29" s="41">
        <f>SUM(C20:C28)</f>
        <v>0</v>
      </c>
    </row>
    <row r="30" spans="1:3" ht="18" customHeight="1" x14ac:dyDescent="0.3">
      <c r="A30" s="122" t="s">
        <v>360</v>
      </c>
      <c r="B30" s="34"/>
      <c r="C30" s="39"/>
    </row>
    <row r="31" spans="1:3" ht="16.149999999999999" customHeight="1" x14ac:dyDescent="0.25">
      <c r="A31" s="28" t="s">
        <v>361</v>
      </c>
      <c r="B31" s="34"/>
      <c r="C31" s="63"/>
    </row>
    <row r="32" spans="1:3" ht="16.149999999999999" customHeight="1" x14ac:dyDescent="0.25">
      <c r="A32" s="28" t="s">
        <v>362</v>
      </c>
      <c r="B32" s="34"/>
      <c r="C32" s="63"/>
    </row>
    <row r="33" spans="1:3" ht="16.149999999999999" customHeight="1" x14ac:dyDescent="0.25">
      <c r="A33" s="28" t="s">
        <v>363</v>
      </c>
      <c r="B33" s="34"/>
      <c r="C33" s="63"/>
    </row>
    <row r="34" spans="1:3" ht="16.149999999999999" customHeight="1" x14ac:dyDescent="0.3">
      <c r="A34" s="123" t="s">
        <v>274</v>
      </c>
      <c r="B34" s="34"/>
      <c r="C34" s="41">
        <f>SUM(C31:C33)</f>
        <v>0</v>
      </c>
    </row>
    <row r="35" spans="1:3" ht="18" customHeight="1" x14ac:dyDescent="0.3">
      <c r="A35" s="122" t="s">
        <v>364</v>
      </c>
      <c r="B35" s="34"/>
      <c r="C35" s="39"/>
    </row>
    <row r="36" spans="1:3" ht="16.149999999999999" customHeight="1" x14ac:dyDescent="0.25">
      <c r="A36" s="28" t="s">
        <v>365</v>
      </c>
      <c r="B36" s="34"/>
      <c r="C36" s="63"/>
    </row>
    <row r="37" spans="1:3" ht="16.149999999999999" customHeight="1" x14ac:dyDescent="0.25">
      <c r="A37" s="28" t="s">
        <v>366</v>
      </c>
      <c r="B37" s="34"/>
      <c r="C37" s="63"/>
    </row>
    <row r="38" spans="1:3" ht="16.149999999999999" customHeight="1" x14ac:dyDescent="0.25">
      <c r="A38" s="28" t="s">
        <v>367</v>
      </c>
      <c r="B38" s="34"/>
      <c r="C38" s="63"/>
    </row>
    <row r="39" spans="1:3" ht="16.149999999999999" customHeight="1" x14ac:dyDescent="0.25">
      <c r="A39" s="43" t="s">
        <v>368</v>
      </c>
      <c r="B39" s="34"/>
      <c r="C39" s="63"/>
    </row>
    <row r="40" spans="1:3" ht="16.149999999999999" customHeight="1" x14ac:dyDescent="0.3">
      <c r="A40" s="123" t="s">
        <v>274</v>
      </c>
      <c r="B40" s="34"/>
      <c r="C40" s="41">
        <f>SUM(C36:C39)</f>
        <v>0</v>
      </c>
    </row>
    <row r="41" spans="1:3" ht="16.149999999999999" customHeight="1" thickBot="1" x14ac:dyDescent="0.35">
      <c r="A41" s="123" t="s">
        <v>369</v>
      </c>
      <c r="B41" s="34"/>
      <c r="C41" s="42">
        <f>SUM(C40,C34,C29,C18,C13)</f>
        <v>0</v>
      </c>
    </row>
    <row r="42" spans="1:3" ht="13" thickTop="1" x14ac:dyDescent="0.25">
      <c r="A42" s="30"/>
      <c r="B42" s="32"/>
      <c r="C42" s="304"/>
    </row>
  </sheetData>
  <mergeCells count="5">
    <mergeCell ref="A4:C4"/>
    <mergeCell ref="A5:C5"/>
    <mergeCell ref="A3:C3"/>
    <mergeCell ref="B1:B2"/>
    <mergeCell ref="A6:C6"/>
  </mergeCells>
  <phoneticPr fontId="0" type="noConversion"/>
  <printOptions horizontalCentered="1" gridLines="1"/>
  <pageMargins left="0.75" right="0.75" top="0.75" bottom="0.75" header="0.5" footer="0.5"/>
  <pageSetup orientation="portrait" r:id="rId1"/>
  <headerFooter alignWithMargins="0">
    <oddFooter>&amp;C12</oddFooter>
  </headerFooter>
  <ignoredErrors>
    <ignoredError sqref="B12:B13 B22 B19:B21 B14:B18"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pageSetUpPr fitToPage="1"/>
  </sheetPr>
  <dimension ref="A1:C58"/>
  <sheetViews>
    <sheetView zoomScaleNormal="100" workbookViewId="0">
      <selection sqref="A1:B1"/>
    </sheetView>
  </sheetViews>
  <sheetFormatPr defaultColWidth="9.26953125" defaultRowHeight="12.5" x14ac:dyDescent="0.25"/>
  <cols>
    <col min="1" max="1" width="6" style="15" customWidth="1"/>
    <col min="2" max="2" width="61" style="15" customWidth="1"/>
    <col min="3" max="3" width="18.7265625" style="40" bestFit="1" customWidth="1"/>
    <col min="4" max="7" width="9.26953125" style="15"/>
    <col min="8" max="8" width="17.453125" style="15" bestFit="1" customWidth="1"/>
    <col min="9" max="16384" width="9.26953125" style="15"/>
  </cols>
  <sheetData>
    <row r="1" spans="1:3" x14ac:dyDescent="0.25">
      <c r="A1" s="548">
        <f>CoverSheet!D10</f>
        <v>0</v>
      </c>
      <c r="B1" s="549"/>
      <c r="C1" s="158" t="str">
        <f>'12'!C1</f>
        <v>YEAR OF REPORT</v>
      </c>
    </row>
    <row r="2" spans="1:3" x14ac:dyDescent="0.25">
      <c r="A2" s="346" t="s">
        <v>0</v>
      </c>
      <c r="B2" s="164"/>
      <c r="C2" s="159">
        <f>'12'!C2</f>
        <v>0</v>
      </c>
    </row>
    <row r="3" spans="1:3" ht="6" customHeight="1" x14ac:dyDescent="0.25">
      <c r="A3" s="165"/>
      <c r="B3" s="166"/>
      <c r="C3" s="167"/>
    </row>
    <row r="4" spans="1:3" ht="14.25" customHeight="1" x14ac:dyDescent="0.25">
      <c r="A4" s="550" t="s">
        <v>370</v>
      </c>
      <c r="B4" s="551"/>
      <c r="C4" s="552"/>
    </row>
    <row r="5" spans="1:3" ht="26" x14ac:dyDescent="0.3">
      <c r="A5" s="553" t="s">
        <v>371</v>
      </c>
      <c r="B5" s="554"/>
      <c r="C5" s="38" t="s">
        <v>372</v>
      </c>
    </row>
    <row r="6" spans="1:3" ht="13.5" customHeight="1" x14ac:dyDescent="0.3">
      <c r="A6" s="555" t="s">
        <v>373</v>
      </c>
      <c r="B6" s="556"/>
      <c r="C6" s="36"/>
    </row>
    <row r="7" spans="1:3" ht="13.5" customHeight="1" x14ac:dyDescent="0.25">
      <c r="A7" s="504"/>
      <c r="B7" s="506"/>
      <c r="C7" s="39"/>
    </row>
    <row r="8" spans="1:3" ht="13.5" customHeight="1" x14ac:dyDescent="0.3">
      <c r="A8" s="557" t="s">
        <v>374</v>
      </c>
      <c r="B8" s="558"/>
      <c r="C8" s="39"/>
    </row>
    <row r="9" spans="1:3" ht="13.5" customHeight="1" x14ac:dyDescent="0.25">
      <c r="A9" s="490" t="s">
        <v>375</v>
      </c>
      <c r="B9" s="491"/>
      <c r="C9" s="39"/>
    </row>
    <row r="10" spans="1:3" ht="13.5" customHeight="1" x14ac:dyDescent="0.25">
      <c r="A10" s="163">
        <v>500</v>
      </c>
      <c r="B10" s="45" t="s">
        <v>376</v>
      </c>
      <c r="C10" s="63"/>
    </row>
    <row r="11" spans="1:3" ht="13.5" customHeight="1" x14ac:dyDescent="0.25">
      <c r="A11" s="163">
        <v>501</v>
      </c>
      <c r="B11" s="45" t="s">
        <v>377</v>
      </c>
      <c r="C11" s="63"/>
    </row>
    <row r="12" spans="1:3" ht="13.5" customHeight="1" x14ac:dyDescent="0.25">
      <c r="A12" s="163">
        <v>502</v>
      </c>
      <c r="B12" s="45" t="s">
        <v>378</v>
      </c>
      <c r="C12" s="63"/>
    </row>
    <row r="13" spans="1:3" ht="13.5" customHeight="1" x14ac:dyDescent="0.25">
      <c r="A13" s="163">
        <v>503</v>
      </c>
      <c r="B13" s="45" t="s">
        <v>379</v>
      </c>
      <c r="C13" s="63"/>
    </row>
    <row r="14" spans="1:3" ht="13.5" customHeight="1" x14ac:dyDescent="0.25">
      <c r="A14" s="163">
        <v>504</v>
      </c>
      <c r="B14" s="45" t="s">
        <v>380</v>
      </c>
      <c r="C14" s="63"/>
    </row>
    <row r="15" spans="1:3" ht="13.5" customHeight="1" x14ac:dyDescent="0.25">
      <c r="A15" s="163">
        <v>505</v>
      </c>
      <c r="B15" s="45" t="s">
        <v>381</v>
      </c>
      <c r="C15" s="63"/>
    </row>
    <row r="16" spans="1:3" ht="13.5" customHeight="1" x14ac:dyDescent="0.3">
      <c r="A16" s="163"/>
      <c r="B16" s="283" t="s">
        <v>382</v>
      </c>
      <c r="C16" s="41">
        <f>SUM(C10:C15)</f>
        <v>0</v>
      </c>
    </row>
    <row r="17" spans="1:3" ht="13.5" customHeight="1" x14ac:dyDescent="0.25">
      <c r="A17" s="490" t="s">
        <v>383</v>
      </c>
      <c r="B17" s="491"/>
      <c r="C17" s="39"/>
    </row>
    <row r="18" spans="1:3" ht="13.5" customHeight="1" x14ac:dyDescent="0.25">
      <c r="A18" s="163">
        <v>506</v>
      </c>
      <c r="B18" s="45" t="s">
        <v>384</v>
      </c>
      <c r="C18" s="63"/>
    </row>
    <row r="19" spans="1:3" ht="13.5" customHeight="1" x14ac:dyDescent="0.3">
      <c r="A19" s="44"/>
      <c r="B19" s="283" t="s">
        <v>385</v>
      </c>
      <c r="C19" s="41">
        <f>C18</f>
        <v>0</v>
      </c>
    </row>
    <row r="20" spans="1:3" ht="13.5" customHeight="1" x14ac:dyDescent="0.3">
      <c r="A20" s="44"/>
      <c r="B20" s="283" t="s">
        <v>386</v>
      </c>
      <c r="C20" s="41">
        <f>C19+C16</f>
        <v>0</v>
      </c>
    </row>
    <row r="21" spans="1:3" ht="13.5" customHeight="1" x14ac:dyDescent="0.3">
      <c r="A21" s="557" t="s">
        <v>387</v>
      </c>
      <c r="B21" s="558"/>
      <c r="C21" s="39"/>
    </row>
    <row r="22" spans="1:3" ht="13.5" customHeight="1" x14ac:dyDescent="0.25">
      <c r="A22" s="490" t="s">
        <v>375</v>
      </c>
      <c r="B22" s="491"/>
      <c r="C22" s="39"/>
    </row>
    <row r="23" spans="1:3" ht="13.5" customHeight="1" x14ac:dyDescent="0.25">
      <c r="A23" s="163">
        <v>530</v>
      </c>
      <c r="B23" s="45" t="s">
        <v>376</v>
      </c>
      <c r="C23" s="63"/>
    </row>
    <row r="24" spans="1:3" ht="13.5" customHeight="1" x14ac:dyDescent="0.25">
      <c r="A24" s="163">
        <v>531</v>
      </c>
      <c r="B24" s="45" t="s">
        <v>388</v>
      </c>
      <c r="C24" s="63"/>
    </row>
    <row r="25" spans="1:3" ht="13.5" customHeight="1" x14ac:dyDescent="0.25">
      <c r="A25" s="163">
        <v>532</v>
      </c>
      <c r="B25" s="45" t="s">
        <v>378</v>
      </c>
      <c r="C25" s="63"/>
    </row>
    <row r="26" spans="1:3" ht="13.5" customHeight="1" x14ac:dyDescent="0.25">
      <c r="A26" s="163">
        <v>533</v>
      </c>
      <c r="B26" s="45" t="s">
        <v>381</v>
      </c>
      <c r="C26" s="63"/>
    </row>
    <row r="27" spans="1:3" ht="13.5" customHeight="1" x14ac:dyDescent="0.3">
      <c r="A27" s="44"/>
      <c r="B27" s="283" t="s">
        <v>382</v>
      </c>
      <c r="C27" s="41">
        <f>SUM(C23:C26)</f>
        <v>0</v>
      </c>
    </row>
    <row r="28" spans="1:3" ht="13.5" customHeight="1" x14ac:dyDescent="0.25">
      <c r="A28" s="490" t="s">
        <v>383</v>
      </c>
      <c r="B28" s="491"/>
      <c r="C28" s="39"/>
    </row>
    <row r="29" spans="1:3" ht="13.5" customHeight="1" x14ac:dyDescent="0.25">
      <c r="A29" s="163">
        <v>535</v>
      </c>
      <c r="B29" s="45" t="s">
        <v>389</v>
      </c>
      <c r="C29" s="63"/>
    </row>
    <row r="30" spans="1:3" ht="13.5" customHeight="1" x14ac:dyDescent="0.3">
      <c r="A30" s="44"/>
      <c r="B30" s="283" t="s">
        <v>385</v>
      </c>
      <c r="C30" s="41">
        <f>C29</f>
        <v>0</v>
      </c>
    </row>
    <row r="31" spans="1:3" ht="13.5" customHeight="1" x14ac:dyDescent="0.3">
      <c r="A31" s="44"/>
      <c r="B31" s="283" t="s">
        <v>390</v>
      </c>
      <c r="C31" s="41">
        <f>SUM(C27,C30)</f>
        <v>0</v>
      </c>
    </row>
    <row r="32" spans="1:3" ht="13.5" customHeight="1" x14ac:dyDescent="0.3">
      <c r="A32" s="557" t="s">
        <v>391</v>
      </c>
      <c r="B32" s="558"/>
      <c r="C32" s="39"/>
    </row>
    <row r="33" spans="1:3" ht="13.5" customHeight="1" x14ac:dyDescent="0.25">
      <c r="A33" s="490" t="s">
        <v>375</v>
      </c>
      <c r="B33" s="491"/>
      <c r="C33" s="39"/>
    </row>
    <row r="34" spans="1:3" ht="13.5" customHeight="1" x14ac:dyDescent="0.25">
      <c r="A34" s="163">
        <v>538</v>
      </c>
      <c r="B34" s="45" t="s">
        <v>376</v>
      </c>
      <c r="C34" s="63"/>
    </row>
    <row r="35" spans="1:3" ht="13.5" customHeight="1" x14ac:dyDescent="0.25">
      <c r="A35" s="163">
        <v>539</v>
      </c>
      <c r="B35" s="45" t="s">
        <v>377</v>
      </c>
      <c r="C35" s="63"/>
    </row>
    <row r="36" spans="1:3" ht="13.5" customHeight="1" x14ac:dyDescent="0.25">
      <c r="A36" s="163">
        <v>540</v>
      </c>
      <c r="B36" s="45" t="s">
        <v>378</v>
      </c>
      <c r="C36" s="63"/>
    </row>
    <row r="37" spans="1:3" ht="13.5" customHeight="1" x14ac:dyDescent="0.25">
      <c r="A37" s="163">
        <v>541</v>
      </c>
      <c r="B37" s="45" t="s">
        <v>381</v>
      </c>
      <c r="C37" s="63"/>
    </row>
    <row r="38" spans="1:3" ht="13.5" customHeight="1" x14ac:dyDescent="0.3">
      <c r="A38" s="44"/>
      <c r="B38" s="283" t="s">
        <v>382</v>
      </c>
      <c r="C38" s="41">
        <f>SUM(C34:C37)</f>
        <v>0</v>
      </c>
    </row>
    <row r="39" spans="1:3" ht="13.5" customHeight="1" x14ac:dyDescent="0.25">
      <c r="A39" s="490" t="s">
        <v>383</v>
      </c>
      <c r="B39" s="491"/>
      <c r="C39" s="39"/>
    </row>
    <row r="40" spans="1:3" ht="13.5" customHeight="1" x14ac:dyDescent="0.25">
      <c r="A40" s="163">
        <v>543</v>
      </c>
      <c r="B40" s="45" t="s">
        <v>392</v>
      </c>
      <c r="C40" s="63"/>
    </row>
    <row r="41" spans="1:3" ht="13.5" customHeight="1" x14ac:dyDescent="0.3">
      <c r="A41" s="44"/>
      <c r="B41" s="283" t="s">
        <v>385</v>
      </c>
      <c r="C41" s="41">
        <f>C40</f>
        <v>0</v>
      </c>
    </row>
    <row r="42" spans="1:3" ht="13.5" customHeight="1" x14ac:dyDescent="0.3">
      <c r="A42" s="44"/>
      <c r="B42" s="283" t="s">
        <v>393</v>
      </c>
      <c r="C42" s="41">
        <f>SUM(C41,C38)</f>
        <v>0</v>
      </c>
    </row>
    <row r="43" spans="1:3" ht="13.5" customHeight="1" x14ac:dyDescent="0.3">
      <c r="A43" s="557" t="s">
        <v>394</v>
      </c>
      <c r="B43" s="558"/>
      <c r="C43" s="39"/>
    </row>
    <row r="44" spans="1:3" ht="13.5" customHeight="1" x14ac:dyDescent="0.25">
      <c r="A44" s="490" t="s">
        <v>375</v>
      </c>
      <c r="B44" s="491"/>
      <c r="C44" s="39"/>
    </row>
    <row r="45" spans="1:3" ht="13.5" customHeight="1" x14ac:dyDescent="0.25">
      <c r="A45" s="163">
        <v>545</v>
      </c>
      <c r="B45" s="45" t="s">
        <v>395</v>
      </c>
      <c r="C45" s="63"/>
    </row>
    <row r="46" spans="1:3" ht="13.5" customHeight="1" x14ac:dyDescent="0.25">
      <c r="A46" s="163">
        <v>546</v>
      </c>
      <c r="B46" s="45" t="s">
        <v>396</v>
      </c>
      <c r="C46" s="63"/>
    </row>
    <row r="47" spans="1:3" ht="13.5" customHeight="1" x14ac:dyDescent="0.3">
      <c r="A47" s="44"/>
      <c r="B47" s="283" t="s">
        <v>397</v>
      </c>
      <c r="C47" s="41">
        <f>SUM(C45:C46)</f>
        <v>0</v>
      </c>
    </row>
    <row r="48" spans="1:3" ht="13.5" customHeight="1" thickBot="1" x14ac:dyDescent="0.35">
      <c r="A48" s="44"/>
      <c r="B48" s="283" t="s">
        <v>398</v>
      </c>
      <c r="C48" s="42">
        <f>SUM(C47,C42,C31,C20)</f>
        <v>0</v>
      </c>
    </row>
    <row r="49" spans="1:3" ht="13.5" customHeight="1" thickTop="1" x14ac:dyDescent="0.3">
      <c r="A49" s="559" t="s">
        <v>399</v>
      </c>
      <c r="B49" s="560"/>
      <c r="C49" s="39"/>
    </row>
    <row r="50" spans="1:3" ht="13.5" customHeight="1" x14ac:dyDescent="0.25">
      <c r="A50" s="490" t="s">
        <v>375</v>
      </c>
      <c r="B50" s="491"/>
      <c r="C50" s="39"/>
    </row>
    <row r="51" spans="1:3" ht="13.5" customHeight="1" x14ac:dyDescent="0.25">
      <c r="A51" s="163">
        <v>550</v>
      </c>
      <c r="B51" s="45" t="s">
        <v>376</v>
      </c>
      <c r="C51" s="63"/>
    </row>
    <row r="52" spans="1:3" ht="13.5" customHeight="1" x14ac:dyDescent="0.25">
      <c r="A52" s="163">
        <v>551</v>
      </c>
      <c r="B52" s="45" t="s">
        <v>378</v>
      </c>
      <c r="C52" s="63"/>
    </row>
    <row r="53" spans="1:3" ht="13.5" customHeight="1" x14ac:dyDescent="0.25">
      <c r="A53" s="163">
        <v>552</v>
      </c>
      <c r="B53" s="45" t="s">
        <v>381</v>
      </c>
      <c r="C53" s="63"/>
    </row>
    <row r="54" spans="1:3" ht="13.5" customHeight="1" x14ac:dyDescent="0.3">
      <c r="A54" s="44"/>
      <c r="B54" s="283" t="s">
        <v>382</v>
      </c>
      <c r="C54" s="41">
        <f>SUM(C51:C53)</f>
        <v>0</v>
      </c>
    </row>
    <row r="55" spans="1:3" ht="13.5" customHeight="1" x14ac:dyDescent="0.25">
      <c r="A55" s="490" t="s">
        <v>383</v>
      </c>
      <c r="B55" s="491"/>
      <c r="C55" s="39"/>
    </row>
    <row r="56" spans="1:3" ht="13.5" customHeight="1" x14ac:dyDescent="0.25">
      <c r="A56" s="163">
        <v>553</v>
      </c>
      <c r="B56" s="45" t="s">
        <v>400</v>
      </c>
      <c r="C56" s="63"/>
    </row>
    <row r="57" spans="1:3" ht="13.5" customHeight="1" x14ac:dyDescent="0.3">
      <c r="A57" s="44"/>
      <c r="B57" s="283" t="s">
        <v>385</v>
      </c>
      <c r="C57" s="41">
        <f>C56</f>
        <v>0</v>
      </c>
    </row>
    <row r="58" spans="1:3" ht="13.5" customHeight="1" x14ac:dyDescent="0.3">
      <c r="A58" s="30"/>
      <c r="B58" s="281" t="s">
        <v>401</v>
      </c>
      <c r="C58" s="41">
        <f>SUM(C54,C57)</f>
        <v>0</v>
      </c>
    </row>
  </sheetData>
  <mergeCells count="19">
    <mergeCell ref="A55:B55"/>
    <mergeCell ref="A49:B49"/>
    <mergeCell ref="A43:B43"/>
    <mergeCell ref="A17:B17"/>
    <mergeCell ref="A22:B22"/>
    <mergeCell ref="A28:B28"/>
    <mergeCell ref="A33:B33"/>
    <mergeCell ref="A32:B32"/>
    <mergeCell ref="A21:B21"/>
    <mergeCell ref="A39:B39"/>
    <mergeCell ref="A1:B1"/>
    <mergeCell ref="A4:C4"/>
    <mergeCell ref="A44:B44"/>
    <mergeCell ref="A50:B50"/>
    <mergeCell ref="A5:B5"/>
    <mergeCell ref="A6:B6"/>
    <mergeCell ref="A8:B8"/>
    <mergeCell ref="A9:B9"/>
    <mergeCell ref="A7:B7"/>
  </mergeCells>
  <phoneticPr fontId="18" type="noConversion"/>
  <printOptions horizontalCentered="1" gridLines="1"/>
  <pageMargins left="0.75" right="0.75" top="0.75" bottom="0.5" header="0.5" footer="0.5"/>
  <pageSetup scale="92" orientation="portrait" r:id="rId1"/>
  <headerFooter alignWithMargins="0">
    <oddFooter>&amp;C13</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dimension ref="A1:C61"/>
  <sheetViews>
    <sheetView zoomScaleNormal="100" workbookViewId="0">
      <selection sqref="A1:B1"/>
    </sheetView>
  </sheetViews>
  <sheetFormatPr defaultColWidth="9.26953125" defaultRowHeight="12.5" x14ac:dyDescent="0.25"/>
  <cols>
    <col min="1" max="1" width="6.7265625" style="15" customWidth="1"/>
    <col min="2" max="2" width="69.26953125" style="15" customWidth="1"/>
    <col min="3" max="3" width="18.7265625" style="40" bestFit="1" customWidth="1"/>
    <col min="4" max="6" width="9.26953125" style="15"/>
    <col min="7" max="7" width="17.453125" style="15" bestFit="1" customWidth="1"/>
    <col min="8" max="16384" width="9.26953125" style="15"/>
  </cols>
  <sheetData>
    <row r="1" spans="1:3" x14ac:dyDescent="0.25">
      <c r="A1" s="561">
        <f>CoverSheet!D10</f>
        <v>0</v>
      </c>
      <c r="B1" s="561"/>
      <c r="C1" s="158" t="str">
        <f>'12'!C1</f>
        <v>YEAR OF REPORT</v>
      </c>
    </row>
    <row r="2" spans="1:3" x14ac:dyDescent="0.25">
      <c r="A2" s="346" t="s">
        <v>0</v>
      </c>
      <c r="C2" s="159">
        <f>'13'!C2</f>
        <v>0</v>
      </c>
    </row>
    <row r="3" spans="1:3" ht="18" customHeight="1" x14ac:dyDescent="0.25">
      <c r="A3" s="562" t="s">
        <v>370</v>
      </c>
      <c r="B3" s="563"/>
      <c r="C3" s="564"/>
    </row>
    <row r="4" spans="1:3" ht="26" x14ac:dyDescent="0.3">
      <c r="A4" s="553" t="s">
        <v>371</v>
      </c>
      <c r="B4" s="554"/>
      <c r="C4" s="38" t="s">
        <v>372</v>
      </c>
    </row>
    <row r="5" spans="1:3" ht="12.75" customHeight="1" x14ac:dyDescent="0.3">
      <c r="A5" s="559" t="s">
        <v>402</v>
      </c>
      <c r="B5" s="560"/>
      <c r="C5" s="36"/>
    </row>
    <row r="6" spans="1:3" ht="12.75" customHeight="1" x14ac:dyDescent="0.25">
      <c r="A6" s="490" t="s">
        <v>375</v>
      </c>
      <c r="B6" s="491"/>
      <c r="C6" s="39"/>
    </row>
    <row r="7" spans="1:3" ht="12.75" customHeight="1" x14ac:dyDescent="0.25">
      <c r="A7" s="163">
        <v>560</v>
      </c>
      <c r="B7" s="45" t="s">
        <v>403</v>
      </c>
      <c r="C7" s="63"/>
    </row>
    <row r="8" spans="1:3" ht="12.75" customHeight="1" x14ac:dyDescent="0.25">
      <c r="A8" s="163">
        <v>561</v>
      </c>
      <c r="B8" s="45" t="s">
        <v>404</v>
      </c>
      <c r="C8" s="63"/>
    </row>
    <row r="9" spans="1:3" ht="12.75" customHeight="1" x14ac:dyDescent="0.25">
      <c r="A9" s="163">
        <v>562</v>
      </c>
      <c r="B9" s="45" t="s">
        <v>405</v>
      </c>
      <c r="C9" s="63"/>
    </row>
    <row r="10" spans="1:3" ht="12.75" customHeight="1" x14ac:dyDescent="0.25">
      <c r="A10" s="163">
        <v>565</v>
      </c>
      <c r="B10" s="45" t="s">
        <v>406</v>
      </c>
      <c r="C10" s="63"/>
    </row>
    <row r="11" spans="1:3" ht="12.75" customHeight="1" x14ac:dyDescent="0.25">
      <c r="A11" s="163">
        <v>566</v>
      </c>
      <c r="B11" s="45" t="s">
        <v>407</v>
      </c>
      <c r="C11" s="63"/>
    </row>
    <row r="12" spans="1:3" ht="12.75" customHeight="1" x14ac:dyDescent="0.25">
      <c r="A12" s="163">
        <v>567</v>
      </c>
      <c r="B12" s="45" t="s">
        <v>408</v>
      </c>
      <c r="C12" s="63"/>
    </row>
    <row r="13" spans="1:3" ht="12.75" customHeight="1" x14ac:dyDescent="0.25">
      <c r="A13" s="163">
        <v>569</v>
      </c>
      <c r="B13" s="45" t="s">
        <v>409</v>
      </c>
      <c r="C13" s="63"/>
    </row>
    <row r="14" spans="1:3" ht="12.75" customHeight="1" x14ac:dyDescent="0.25">
      <c r="A14" s="163">
        <v>570</v>
      </c>
      <c r="B14" s="45" t="s">
        <v>381</v>
      </c>
      <c r="C14" s="63"/>
    </row>
    <row r="15" spans="1:3" ht="12.75" customHeight="1" x14ac:dyDescent="0.3">
      <c r="A15" s="44"/>
      <c r="B15" s="283" t="s">
        <v>382</v>
      </c>
      <c r="C15" s="41">
        <f>SUM(C7:C14)</f>
        <v>0</v>
      </c>
    </row>
    <row r="16" spans="1:3" ht="12.75" customHeight="1" x14ac:dyDescent="0.25">
      <c r="A16" s="490" t="s">
        <v>383</v>
      </c>
      <c r="B16" s="491"/>
      <c r="C16" s="39"/>
    </row>
    <row r="17" spans="1:3" ht="12.75" customHeight="1" x14ac:dyDescent="0.25">
      <c r="A17" s="163">
        <v>571</v>
      </c>
      <c r="B17" s="45" t="s">
        <v>410</v>
      </c>
      <c r="C17" s="63"/>
    </row>
    <row r="18" spans="1:3" ht="12.75" customHeight="1" x14ac:dyDescent="0.25">
      <c r="A18" s="163">
        <v>572</v>
      </c>
      <c r="B18" s="45" t="s">
        <v>411</v>
      </c>
      <c r="C18" s="63"/>
    </row>
    <row r="19" spans="1:3" ht="12.75" customHeight="1" x14ac:dyDescent="0.25">
      <c r="A19" s="163">
        <v>573</v>
      </c>
      <c r="B19" s="45" t="s">
        <v>412</v>
      </c>
      <c r="C19" s="63"/>
    </row>
    <row r="20" spans="1:3" ht="12.75" customHeight="1" x14ac:dyDescent="0.25">
      <c r="A20" s="163">
        <v>574</v>
      </c>
      <c r="B20" s="45" t="s">
        <v>413</v>
      </c>
      <c r="C20" s="63"/>
    </row>
    <row r="21" spans="1:3" ht="12.75" customHeight="1" x14ac:dyDescent="0.25">
      <c r="A21" s="163">
        <v>575</v>
      </c>
      <c r="B21" s="45" t="s">
        <v>414</v>
      </c>
      <c r="C21" s="63"/>
    </row>
    <row r="22" spans="1:3" ht="12.75" customHeight="1" x14ac:dyDescent="0.25">
      <c r="A22" s="163">
        <v>576</v>
      </c>
      <c r="B22" s="45" t="s">
        <v>415</v>
      </c>
      <c r="C22" s="63"/>
    </row>
    <row r="23" spans="1:3" ht="12.75" customHeight="1" x14ac:dyDescent="0.3">
      <c r="A23" s="44"/>
      <c r="B23" s="283" t="s">
        <v>385</v>
      </c>
      <c r="C23" s="41">
        <f>SUM(C17:C22)</f>
        <v>0</v>
      </c>
    </row>
    <row r="24" spans="1:3" ht="12.75" customHeight="1" thickBot="1" x14ac:dyDescent="0.35">
      <c r="A24" s="44"/>
      <c r="B24" s="283" t="s">
        <v>416</v>
      </c>
      <c r="C24" s="42">
        <f>SUM(C15,C23)</f>
        <v>0</v>
      </c>
    </row>
    <row r="25" spans="1:3" ht="12.75" customHeight="1" thickTop="1" x14ac:dyDescent="0.3">
      <c r="A25" s="559" t="s">
        <v>417</v>
      </c>
      <c r="B25" s="560"/>
      <c r="C25" s="39"/>
    </row>
    <row r="26" spans="1:3" ht="12.75" customHeight="1" x14ac:dyDescent="0.25">
      <c r="A26" s="490" t="s">
        <v>375</v>
      </c>
      <c r="B26" s="491"/>
      <c r="C26" s="39"/>
    </row>
    <row r="27" spans="1:3" ht="12.75" customHeight="1" x14ac:dyDescent="0.25">
      <c r="A27" s="163">
        <v>901</v>
      </c>
      <c r="B27" s="45" t="s">
        <v>418</v>
      </c>
      <c r="C27" s="63"/>
    </row>
    <row r="28" spans="1:3" ht="12.75" customHeight="1" x14ac:dyDescent="0.25">
      <c r="A28" s="163">
        <v>902</v>
      </c>
      <c r="B28" s="45" t="s">
        <v>419</v>
      </c>
      <c r="C28" s="63"/>
    </row>
    <row r="29" spans="1:3" ht="12.75" customHeight="1" x14ac:dyDescent="0.25">
      <c r="A29" s="163">
        <v>903</v>
      </c>
      <c r="B29" s="45" t="s">
        <v>420</v>
      </c>
      <c r="C29" s="63"/>
    </row>
    <row r="30" spans="1:3" ht="12.75" customHeight="1" x14ac:dyDescent="0.25">
      <c r="A30" s="163">
        <v>904</v>
      </c>
      <c r="B30" s="45" t="s">
        <v>421</v>
      </c>
      <c r="C30" s="63"/>
    </row>
    <row r="31" spans="1:3" ht="12.75" customHeight="1" thickBot="1" x14ac:dyDescent="0.35">
      <c r="A31" s="44"/>
      <c r="B31" s="283" t="s">
        <v>422</v>
      </c>
      <c r="C31" s="42">
        <f>SUM(C27:C30)</f>
        <v>0</v>
      </c>
    </row>
    <row r="32" spans="1:3" ht="12.75" customHeight="1" thickTop="1" x14ac:dyDescent="0.3">
      <c r="A32" s="559" t="s">
        <v>423</v>
      </c>
      <c r="B32" s="560"/>
      <c r="C32" s="39"/>
    </row>
    <row r="33" spans="1:3" ht="12.75" customHeight="1" x14ac:dyDescent="0.25">
      <c r="A33" s="490" t="s">
        <v>375</v>
      </c>
      <c r="B33" s="491"/>
      <c r="C33" s="39"/>
    </row>
    <row r="34" spans="1:3" ht="12.75" customHeight="1" x14ac:dyDescent="0.25">
      <c r="A34" s="163">
        <v>907</v>
      </c>
      <c r="B34" s="45" t="s">
        <v>424</v>
      </c>
      <c r="C34" s="63"/>
    </row>
    <row r="35" spans="1:3" ht="12.75" customHeight="1" thickBot="1" x14ac:dyDescent="0.35">
      <c r="A35" s="44"/>
      <c r="B35" s="283" t="s">
        <v>425</v>
      </c>
      <c r="C35" s="42">
        <f>C34</f>
        <v>0</v>
      </c>
    </row>
    <row r="36" spans="1:3" ht="12.75" customHeight="1" thickTop="1" x14ac:dyDescent="0.3">
      <c r="A36" s="559" t="s">
        <v>426</v>
      </c>
      <c r="B36" s="560"/>
      <c r="C36" s="39"/>
    </row>
    <row r="37" spans="1:3" ht="12.75" customHeight="1" x14ac:dyDescent="0.25">
      <c r="A37" s="490" t="s">
        <v>375</v>
      </c>
      <c r="B37" s="491"/>
      <c r="C37" s="39"/>
    </row>
    <row r="38" spans="1:3" ht="12.75" customHeight="1" x14ac:dyDescent="0.25">
      <c r="A38" s="163">
        <v>910</v>
      </c>
      <c r="B38" s="45" t="s">
        <v>427</v>
      </c>
      <c r="C38" s="63"/>
    </row>
    <row r="39" spans="1:3" ht="12.75" customHeight="1" thickBot="1" x14ac:dyDescent="0.35">
      <c r="A39" s="44"/>
      <c r="B39" s="283" t="s">
        <v>428</v>
      </c>
      <c r="C39" s="42">
        <f>C38</f>
        <v>0</v>
      </c>
    </row>
    <row r="40" spans="1:3" ht="12.75" customHeight="1" thickTop="1" x14ac:dyDescent="0.3">
      <c r="A40" s="559" t="s">
        <v>429</v>
      </c>
      <c r="B40" s="560"/>
      <c r="C40" s="39"/>
    </row>
    <row r="41" spans="1:3" ht="12.75" customHeight="1" x14ac:dyDescent="0.25">
      <c r="A41" s="490" t="s">
        <v>375</v>
      </c>
      <c r="B41" s="491"/>
      <c r="C41" s="39"/>
    </row>
    <row r="42" spans="1:3" ht="12.75" customHeight="1" x14ac:dyDescent="0.25">
      <c r="A42" s="163">
        <v>920</v>
      </c>
      <c r="B42" s="45" t="s">
        <v>430</v>
      </c>
      <c r="C42" s="63"/>
    </row>
    <row r="43" spans="1:3" ht="12.75" customHeight="1" x14ac:dyDescent="0.25">
      <c r="A43" s="163">
        <v>921</v>
      </c>
      <c r="B43" s="45" t="s">
        <v>431</v>
      </c>
      <c r="C43" s="63"/>
    </row>
    <row r="44" spans="1:3" ht="12.75" customHeight="1" x14ac:dyDescent="0.25">
      <c r="A44" s="163">
        <v>922</v>
      </c>
      <c r="B44" s="45" t="s">
        <v>432</v>
      </c>
      <c r="C44" s="63"/>
    </row>
    <row r="45" spans="1:3" ht="12.75" customHeight="1" x14ac:dyDescent="0.25">
      <c r="A45" s="163">
        <v>923</v>
      </c>
      <c r="B45" s="45" t="s">
        <v>433</v>
      </c>
      <c r="C45" s="63"/>
    </row>
    <row r="46" spans="1:3" ht="12.75" customHeight="1" x14ac:dyDescent="0.25">
      <c r="A46" s="163">
        <v>924</v>
      </c>
      <c r="B46" s="45" t="s">
        <v>434</v>
      </c>
      <c r="C46" s="63"/>
    </row>
    <row r="47" spans="1:3" ht="12.75" customHeight="1" x14ac:dyDescent="0.25">
      <c r="A47" s="163">
        <v>925</v>
      </c>
      <c r="B47" s="45" t="s">
        <v>435</v>
      </c>
      <c r="C47" s="63"/>
    </row>
    <row r="48" spans="1:3" ht="12.75" customHeight="1" x14ac:dyDescent="0.25">
      <c r="A48" s="163">
        <v>926</v>
      </c>
      <c r="B48" s="45" t="s">
        <v>436</v>
      </c>
      <c r="C48" s="63"/>
    </row>
    <row r="49" spans="1:3" ht="12.75" customHeight="1" x14ac:dyDescent="0.25">
      <c r="A49" s="163">
        <v>927</v>
      </c>
      <c r="B49" s="45" t="s">
        <v>437</v>
      </c>
      <c r="C49" s="63"/>
    </row>
    <row r="50" spans="1:3" ht="12.75" customHeight="1" x14ac:dyDescent="0.25">
      <c r="A50" s="163">
        <v>928</v>
      </c>
      <c r="B50" s="45" t="s">
        <v>438</v>
      </c>
      <c r="C50" s="63"/>
    </row>
    <row r="51" spans="1:3" ht="12.75" customHeight="1" x14ac:dyDescent="0.25">
      <c r="A51" s="163">
        <v>929</v>
      </c>
      <c r="B51" s="45" t="s">
        <v>439</v>
      </c>
      <c r="C51" s="63"/>
    </row>
    <row r="52" spans="1:3" ht="12.75" customHeight="1" x14ac:dyDescent="0.25">
      <c r="A52" s="163">
        <v>930.1</v>
      </c>
      <c r="B52" s="45" t="s">
        <v>440</v>
      </c>
      <c r="C52" s="63"/>
    </row>
    <row r="53" spans="1:3" ht="12.75" customHeight="1" x14ac:dyDescent="0.25">
      <c r="A53" s="163">
        <v>930.2</v>
      </c>
      <c r="B53" s="45" t="s">
        <v>441</v>
      </c>
      <c r="C53" s="63"/>
    </row>
    <row r="54" spans="1:3" ht="12.75" customHeight="1" x14ac:dyDescent="0.25">
      <c r="A54" s="163">
        <v>931</v>
      </c>
      <c r="B54" s="45" t="s">
        <v>381</v>
      </c>
      <c r="C54" s="63"/>
    </row>
    <row r="55" spans="1:3" ht="12.75" customHeight="1" x14ac:dyDescent="0.25">
      <c r="A55" s="163">
        <v>932</v>
      </c>
      <c r="B55" s="45" t="s">
        <v>442</v>
      </c>
      <c r="C55" s="63"/>
    </row>
    <row r="56" spans="1:3" ht="12.75" customHeight="1" x14ac:dyDescent="0.3">
      <c r="A56" s="44"/>
      <c r="B56" s="283" t="s">
        <v>382</v>
      </c>
      <c r="C56" s="41">
        <f>SUM(C42:C55)</f>
        <v>0</v>
      </c>
    </row>
    <row r="57" spans="1:3" ht="12.75" customHeight="1" x14ac:dyDescent="0.25">
      <c r="A57" s="490" t="s">
        <v>383</v>
      </c>
      <c r="B57" s="491"/>
      <c r="C57" s="39"/>
    </row>
    <row r="58" spans="1:3" ht="12.75" customHeight="1" x14ac:dyDescent="0.25">
      <c r="A58" s="163">
        <v>935</v>
      </c>
      <c r="B58" s="45" t="s">
        <v>443</v>
      </c>
      <c r="C58" s="63"/>
    </row>
    <row r="59" spans="1:3" ht="12.75" customHeight="1" x14ac:dyDescent="0.25">
      <c r="A59" s="44"/>
      <c r="B59" s="46" t="s">
        <v>385</v>
      </c>
      <c r="C59" s="41">
        <f>C58</f>
        <v>0</v>
      </c>
    </row>
    <row r="60" spans="1:3" ht="12.75" customHeight="1" thickBot="1" x14ac:dyDescent="0.3">
      <c r="A60" s="44"/>
      <c r="B60" s="46" t="s">
        <v>444</v>
      </c>
      <c r="C60" s="42">
        <f>SUM(C59,C56)</f>
        <v>0</v>
      </c>
    </row>
    <row r="61" spans="1:3" ht="12.75" customHeight="1" thickTop="1" x14ac:dyDescent="0.25">
      <c r="A61" s="30"/>
      <c r="B61" s="168" t="s">
        <v>445</v>
      </c>
      <c r="C61" s="37">
        <f>SUM(C60,C39,C35,C31,C24,C15,'13'!C58,'13'!C48,'13'!C42,'13'!C31,'13'!C20)</f>
        <v>0</v>
      </c>
    </row>
  </sheetData>
  <mergeCells count="15">
    <mergeCell ref="A1:B1"/>
    <mergeCell ref="A57:B57"/>
    <mergeCell ref="A41:B41"/>
    <mergeCell ref="A40:B40"/>
    <mergeCell ref="A37:B37"/>
    <mergeCell ref="A36:B36"/>
    <mergeCell ref="A33:B33"/>
    <mergeCell ref="A32:B32"/>
    <mergeCell ref="A26:B26"/>
    <mergeCell ref="A4:B4"/>
    <mergeCell ref="A3:C3"/>
    <mergeCell ref="A25:B25"/>
    <mergeCell ref="A16:B16"/>
    <mergeCell ref="A6:B6"/>
    <mergeCell ref="A5:B5"/>
  </mergeCells>
  <phoneticPr fontId="18" type="noConversion"/>
  <printOptions horizontalCentered="1" gridLines="1"/>
  <pageMargins left="0.75" right="0.75" top="0.75" bottom="0.5" header="0.5" footer="0.5"/>
  <pageSetup scale="89" orientation="portrait" r:id="rId1"/>
  <headerFooter alignWithMargins="0">
    <oddFooter>&amp;C14</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dimension ref="A1:C52"/>
  <sheetViews>
    <sheetView zoomScaleNormal="100" workbookViewId="0">
      <selection sqref="A1:B1"/>
    </sheetView>
  </sheetViews>
  <sheetFormatPr defaultColWidth="9.26953125" defaultRowHeight="12.5" x14ac:dyDescent="0.25"/>
  <cols>
    <col min="1" max="1" width="5" style="109" customWidth="1"/>
    <col min="2" max="2" width="69.7265625" customWidth="1"/>
    <col min="3" max="3" width="18.7265625" style="26" bestFit="1" customWidth="1"/>
  </cols>
  <sheetData>
    <row r="1" spans="1:3" x14ac:dyDescent="0.25">
      <c r="A1" s="565">
        <f>CoverSheet!D10</f>
        <v>0</v>
      </c>
      <c r="B1" s="565"/>
      <c r="C1" s="288" t="str">
        <f>'14'!C1</f>
        <v>YEAR OF REPORT</v>
      </c>
    </row>
    <row r="2" spans="1:3" x14ac:dyDescent="0.25">
      <c r="A2" s="566" t="s">
        <v>0</v>
      </c>
      <c r="B2" s="567"/>
      <c r="C2" s="78">
        <f>'14'!C2</f>
        <v>0</v>
      </c>
    </row>
    <row r="3" spans="1:3" ht="24" customHeight="1" x14ac:dyDescent="0.45">
      <c r="A3" s="568" t="s">
        <v>446</v>
      </c>
      <c r="B3" s="569"/>
      <c r="C3" s="570"/>
    </row>
    <row r="4" spans="1:3" ht="44.25" customHeight="1" x14ac:dyDescent="0.3">
      <c r="A4" s="571" t="s">
        <v>447</v>
      </c>
      <c r="B4" s="572"/>
      <c r="C4" s="573"/>
    </row>
    <row r="5" spans="1:3" ht="39" customHeight="1" x14ac:dyDescent="0.25">
      <c r="A5" s="110"/>
      <c r="B5" s="169" t="s">
        <v>371</v>
      </c>
      <c r="C5" s="84" t="s">
        <v>448</v>
      </c>
    </row>
    <row r="6" spans="1:3" ht="16.149999999999999" customHeight="1" x14ac:dyDescent="0.3">
      <c r="A6" s="553" t="s">
        <v>449</v>
      </c>
      <c r="B6" s="554"/>
      <c r="C6" s="21"/>
    </row>
    <row r="7" spans="1:3" ht="16.149999999999999" customHeight="1" x14ac:dyDescent="0.25">
      <c r="A7" s="108">
        <v>301</v>
      </c>
      <c r="B7" s="48" t="s">
        <v>450</v>
      </c>
      <c r="C7" s="58"/>
    </row>
    <row r="8" spans="1:3" ht="16.149999999999999" customHeight="1" x14ac:dyDescent="0.25">
      <c r="A8" s="108">
        <v>302</v>
      </c>
      <c r="B8" s="48" t="s">
        <v>451</v>
      </c>
      <c r="C8" s="58"/>
    </row>
    <row r="9" spans="1:3" ht="16.149999999999999" customHeight="1" x14ac:dyDescent="0.25">
      <c r="A9" s="108">
        <v>303</v>
      </c>
      <c r="B9" s="48" t="s">
        <v>452</v>
      </c>
      <c r="C9" s="58"/>
    </row>
    <row r="10" spans="1:3" ht="16.149999999999999" customHeight="1" x14ac:dyDescent="0.25">
      <c r="A10" s="108"/>
      <c r="B10" s="49" t="s">
        <v>453</v>
      </c>
      <c r="C10" s="25">
        <f>SUM(C7:C9)</f>
        <v>0</v>
      </c>
    </row>
    <row r="11" spans="1:3" ht="16.149999999999999" customHeight="1" x14ac:dyDescent="0.3">
      <c r="A11" s="553" t="s">
        <v>454</v>
      </c>
      <c r="B11" s="554"/>
      <c r="C11" s="22"/>
    </row>
    <row r="12" spans="1:3" ht="16.149999999999999" customHeight="1" x14ac:dyDescent="0.3">
      <c r="A12" s="108"/>
      <c r="B12" s="50" t="s">
        <v>455</v>
      </c>
      <c r="C12" s="22"/>
    </row>
    <row r="13" spans="1:3" ht="16.149999999999999" customHeight="1" x14ac:dyDescent="0.25">
      <c r="A13" s="108">
        <v>310</v>
      </c>
      <c r="B13" s="170" t="s">
        <v>456</v>
      </c>
      <c r="C13" s="58"/>
    </row>
    <row r="14" spans="1:3" ht="16.149999999999999" customHeight="1" x14ac:dyDescent="0.25">
      <c r="A14" s="108">
        <v>311</v>
      </c>
      <c r="B14" s="170" t="s">
        <v>457</v>
      </c>
      <c r="C14" s="58"/>
    </row>
    <row r="15" spans="1:3" ht="16.149999999999999" customHeight="1" x14ac:dyDescent="0.25">
      <c r="A15" s="108">
        <v>312</v>
      </c>
      <c r="B15" s="170" t="s">
        <v>458</v>
      </c>
      <c r="C15" s="58"/>
    </row>
    <row r="16" spans="1:3" ht="16.149999999999999" customHeight="1" x14ac:dyDescent="0.25">
      <c r="A16" s="108">
        <v>313</v>
      </c>
      <c r="B16" s="170" t="s">
        <v>459</v>
      </c>
      <c r="C16" s="58"/>
    </row>
    <row r="17" spans="1:3" ht="16.149999999999999" customHeight="1" x14ac:dyDescent="0.25">
      <c r="A17" s="108">
        <v>314</v>
      </c>
      <c r="B17" s="170" t="s">
        <v>460</v>
      </c>
      <c r="C17" s="58"/>
    </row>
    <row r="18" spans="1:3" ht="16.149999999999999" customHeight="1" x14ac:dyDescent="0.25">
      <c r="A18" s="108">
        <v>315</v>
      </c>
      <c r="B18" s="170" t="s">
        <v>461</v>
      </c>
      <c r="C18" s="58"/>
    </row>
    <row r="19" spans="1:3" ht="16.149999999999999" customHeight="1" x14ac:dyDescent="0.25">
      <c r="A19" s="108">
        <v>316</v>
      </c>
      <c r="B19" s="170" t="s">
        <v>462</v>
      </c>
      <c r="C19" s="58"/>
    </row>
    <row r="20" spans="1:3" ht="16.149999999999999" customHeight="1" x14ac:dyDescent="0.3">
      <c r="A20" s="108"/>
      <c r="B20" s="279" t="s">
        <v>463</v>
      </c>
      <c r="C20" s="25">
        <f>SUM(C13:C19)</f>
        <v>0</v>
      </c>
    </row>
    <row r="21" spans="1:3" ht="16.149999999999999" customHeight="1" x14ac:dyDescent="0.3">
      <c r="A21" s="108"/>
      <c r="B21" s="50" t="s">
        <v>464</v>
      </c>
      <c r="C21" s="22"/>
    </row>
    <row r="22" spans="1:3" ht="16.149999999999999" customHeight="1" x14ac:dyDescent="0.25">
      <c r="A22" s="108">
        <v>330</v>
      </c>
      <c r="B22" s="170" t="s">
        <v>456</v>
      </c>
      <c r="C22" s="58"/>
    </row>
    <row r="23" spans="1:3" ht="16.149999999999999" customHeight="1" x14ac:dyDescent="0.25">
      <c r="A23" s="108">
        <v>331</v>
      </c>
      <c r="B23" s="170" t="s">
        <v>457</v>
      </c>
      <c r="C23" s="58"/>
    </row>
    <row r="24" spans="1:3" ht="16.149999999999999" customHeight="1" x14ac:dyDescent="0.25">
      <c r="A24" s="108">
        <v>332</v>
      </c>
      <c r="B24" s="170" t="s">
        <v>465</v>
      </c>
      <c r="C24" s="58"/>
    </row>
    <row r="25" spans="1:3" ht="16.149999999999999" customHeight="1" x14ac:dyDescent="0.25">
      <c r="A25" s="108">
        <v>333</v>
      </c>
      <c r="B25" s="170" t="s">
        <v>466</v>
      </c>
      <c r="C25" s="58"/>
    </row>
    <row r="26" spans="1:3" ht="16.149999999999999" customHeight="1" x14ac:dyDescent="0.25">
      <c r="A26" s="108">
        <v>334</v>
      </c>
      <c r="B26" s="170" t="s">
        <v>461</v>
      </c>
      <c r="C26" s="58"/>
    </row>
    <row r="27" spans="1:3" ht="16.149999999999999" customHeight="1" x14ac:dyDescent="0.25">
      <c r="A27" s="108">
        <v>335</v>
      </c>
      <c r="B27" s="170" t="s">
        <v>462</v>
      </c>
      <c r="C27" s="58"/>
    </row>
    <row r="28" spans="1:3" ht="16.149999999999999" customHeight="1" x14ac:dyDescent="0.25">
      <c r="A28" s="108">
        <v>336</v>
      </c>
      <c r="B28" s="170" t="s">
        <v>467</v>
      </c>
      <c r="C28" s="58"/>
    </row>
    <row r="29" spans="1:3" ht="16.149999999999999" customHeight="1" x14ac:dyDescent="0.3">
      <c r="A29" s="108"/>
      <c r="B29" s="279" t="s">
        <v>468</v>
      </c>
      <c r="C29" s="25">
        <f>SUM(C22:C28)</f>
        <v>0</v>
      </c>
    </row>
    <row r="30" spans="1:3" ht="16.149999999999999" customHeight="1" x14ac:dyDescent="0.3">
      <c r="A30" s="108"/>
      <c r="B30" s="50" t="s">
        <v>469</v>
      </c>
      <c r="C30" s="22"/>
    </row>
    <row r="31" spans="1:3" ht="16.149999999999999" customHeight="1" x14ac:dyDescent="0.25">
      <c r="A31" s="108">
        <v>340</v>
      </c>
      <c r="B31" s="170" t="s">
        <v>456</v>
      </c>
      <c r="C31" s="58"/>
    </row>
    <row r="32" spans="1:3" ht="16.149999999999999" customHeight="1" x14ac:dyDescent="0.25">
      <c r="A32" s="108">
        <v>341</v>
      </c>
      <c r="B32" s="170" t="s">
        <v>457</v>
      </c>
      <c r="C32" s="58"/>
    </row>
    <row r="33" spans="1:3" ht="16.149999999999999" customHeight="1" x14ac:dyDescent="0.25">
      <c r="A33" s="108">
        <v>342</v>
      </c>
      <c r="B33" s="170" t="s">
        <v>470</v>
      </c>
      <c r="C33" s="58"/>
    </row>
    <row r="34" spans="1:3" ht="16.149999999999999" customHeight="1" x14ac:dyDescent="0.25">
      <c r="A34" s="108">
        <v>343</v>
      </c>
      <c r="B34" s="170" t="s">
        <v>471</v>
      </c>
      <c r="C34" s="58"/>
    </row>
    <row r="35" spans="1:3" ht="16.149999999999999" customHeight="1" x14ac:dyDescent="0.25">
      <c r="A35" s="108">
        <v>344</v>
      </c>
      <c r="B35" s="170" t="s">
        <v>472</v>
      </c>
      <c r="C35" s="58"/>
    </row>
    <row r="36" spans="1:3" ht="16.149999999999999" customHeight="1" x14ac:dyDescent="0.25">
      <c r="A36" s="108">
        <v>345</v>
      </c>
      <c r="B36" s="170" t="s">
        <v>461</v>
      </c>
      <c r="C36" s="58"/>
    </row>
    <row r="37" spans="1:3" ht="16.149999999999999" customHeight="1" x14ac:dyDescent="0.25">
      <c r="A37" s="108">
        <v>346</v>
      </c>
      <c r="B37" s="170" t="s">
        <v>462</v>
      </c>
      <c r="C37" s="58"/>
    </row>
    <row r="38" spans="1:3" ht="16.149999999999999" customHeight="1" x14ac:dyDescent="0.3">
      <c r="A38" s="108"/>
      <c r="B38" s="279" t="s">
        <v>473</v>
      </c>
      <c r="C38" s="25">
        <f>SUM(C31:C37)</f>
        <v>0</v>
      </c>
    </row>
    <row r="39" spans="1:3" ht="16.149999999999999" customHeight="1" x14ac:dyDescent="0.3">
      <c r="A39" s="108"/>
      <c r="B39" s="279" t="s">
        <v>474</v>
      </c>
      <c r="C39" s="25">
        <f>SUM(C38,C29,C20)</f>
        <v>0</v>
      </c>
    </row>
    <row r="40" spans="1:3" ht="16.149999999999999" customHeight="1" x14ac:dyDescent="0.3">
      <c r="A40" s="553" t="s">
        <v>475</v>
      </c>
      <c r="B40" s="554"/>
      <c r="C40" s="22"/>
    </row>
    <row r="41" spans="1:3" ht="16.149999999999999" customHeight="1" x14ac:dyDescent="0.25">
      <c r="A41" s="108">
        <v>350</v>
      </c>
      <c r="B41" s="48" t="s">
        <v>456</v>
      </c>
      <c r="C41" s="58"/>
    </row>
    <row r="42" spans="1:3" ht="16.149999999999999" customHeight="1" x14ac:dyDescent="0.25">
      <c r="A42" s="108">
        <v>352</v>
      </c>
      <c r="B42" s="48" t="s">
        <v>457</v>
      </c>
      <c r="C42" s="58"/>
    </row>
    <row r="43" spans="1:3" ht="16.149999999999999" customHeight="1" x14ac:dyDescent="0.25">
      <c r="A43" s="108">
        <v>353</v>
      </c>
      <c r="B43" s="48" t="s">
        <v>476</v>
      </c>
      <c r="C43" s="58"/>
    </row>
    <row r="44" spans="1:3" ht="16.149999999999999" customHeight="1" x14ac:dyDescent="0.25">
      <c r="A44" s="108">
        <v>354</v>
      </c>
      <c r="B44" s="48" t="s">
        <v>477</v>
      </c>
      <c r="C44" s="58"/>
    </row>
    <row r="45" spans="1:3" ht="16.149999999999999" customHeight="1" x14ac:dyDescent="0.25">
      <c r="A45" s="108">
        <v>355</v>
      </c>
      <c r="B45" s="48" t="s">
        <v>478</v>
      </c>
      <c r="C45" s="58"/>
    </row>
    <row r="46" spans="1:3" ht="16.149999999999999" customHeight="1" x14ac:dyDescent="0.25">
      <c r="A46" s="108">
        <v>356</v>
      </c>
      <c r="B46" s="48" t="s">
        <v>479</v>
      </c>
      <c r="C46" s="58"/>
    </row>
    <row r="47" spans="1:3" ht="16.149999999999999" customHeight="1" x14ac:dyDescent="0.25">
      <c r="A47" s="108">
        <v>357</v>
      </c>
      <c r="B47" s="48" t="s">
        <v>480</v>
      </c>
      <c r="C47" s="58"/>
    </row>
    <row r="48" spans="1:3" ht="16.149999999999999" customHeight="1" x14ac:dyDescent="0.25">
      <c r="A48" s="108">
        <v>358</v>
      </c>
      <c r="B48" s="48" t="s">
        <v>481</v>
      </c>
      <c r="C48" s="58"/>
    </row>
    <row r="49" spans="1:3" ht="16.149999999999999" customHeight="1" x14ac:dyDescent="0.25">
      <c r="A49" s="108">
        <v>359</v>
      </c>
      <c r="B49" s="48" t="s">
        <v>482</v>
      </c>
      <c r="C49" s="58"/>
    </row>
    <row r="50" spans="1:3" ht="16.149999999999999" customHeight="1" x14ac:dyDescent="0.3">
      <c r="A50" s="284"/>
      <c r="B50" s="280" t="s">
        <v>483</v>
      </c>
      <c r="C50" s="25">
        <f>SUM(C41:C49)</f>
        <v>0</v>
      </c>
    </row>
    <row r="51" spans="1:3" x14ac:dyDescent="0.25">
      <c r="B51" s="48"/>
      <c r="C51" s="83"/>
    </row>
    <row r="52" spans="1:3" x14ac:dyDescent="0.25">
      <c r="B52" s="48"/>
      <c r="C52" s="83"/>
    </row>
  </sheetData>
  <mergeCells count="7">
    <mergeCell ref="A1:B1"/>
    <mergeCell ref="A2:B2"/>
    <mergeCell ref="A3:C3"/>
    <mergeCell ref="A4:C4"/>
    <mergeCell ref="A40:B40"/>
    <mergeCell ref="A11:B11"/>
    <mergeCell ref="A6:B6"/>
  </mergeCells>
  <phoneticPr fontId="18" type="noConversion"/>
  <printOptions horizontalCentered="1"/>
  <pageMargins left="0.75" right="0.75" top="0.75" bottom="0.5" header="0.5" footer="0.4"/>
  <pageSetup scale="83" orientation="portrait" r:id="rId1"/>
  <headerFooter alignWithMargins="0">
    <oddFooter>&amp;C15</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pageSetUpPr fitToPage="1"/>
  </sheetPr>
  <dimension ref="A1:C35"/>
  <sheetViews>
    <sheetView zoomScaleNormal="100" workbookViewId="0">
      <selection sqref="A1:B1"/>
    </sheetView>
  </sheetViews>
  <sheetFormatPr defaultRowHeight="12.5" x14ac:dyDescent="0.25"/>
  <cols>
    <col min="1" max="1" width="7.7265625" style="109" customWidth="1"/>
    <col min="2" max="2" width="59.26953125" customWidth="1"/>
    <col min="3" max="3" width="18.7265625" style="26" customWidth="1"/>
  </cols>
  <sheetData>
    <row r="1" spans="1:3" x14ac:dyDescent="0.25">
      <c r="A1" s="576">
        <f>CoverSheet!D10</f>
        <v>0</v>
      </c>
      <c r="B1" s="577"/>
      <c r="C1" s="171" t="str">
        <f>'15'!C1</f>
        <v>YEAR OF REPORT</v>
      </c>
    </row>
    <row r="2" spans="1:3" x14ac:dyDescent="0.25">
      <c r="A2" s="578" t="s">
        <v>0</v>
      </c>
      <c r="B2" s="579"/>
      <c r="C2" s="172">
        <f>'15'!C2</f>
        <v>0</v>
      </c>
    </row>
    <row r="3" spans="1:3" ht="28.5" customHeight="1" x14ac:dyDescent="0.5">
      <c r="A3" s="580" t="s">
        <v>446</v>
      </c>
      <c r="B3" s="580"/>
      <c r="C3" s="580"/>
    </row>
    <row r="4" spans="1:3" ht="38.25" customHeight="1" x14ac:dyDescent="0.25">
      <c r="A4" s="581" t="s">
        <v>484</v>
      </c>
      <c r="B4" s="582"/>
      <c r="C4" s="51" t="s">
        <v>485</v>
      </c>
    </row>
    <row r="5" spans="1:3" ht="20.149999999999999" customHeight="1" x14ac:dyDescent="0.25">
      <c r="A5" s="574" t="s">
        <v>486</v>
      </c>
      <c r="B5" s="575"/>
      <c r="C5" s="22"/>
    </row>
    <row r="6" spans="1:3" ht="20.149999999999999" customHeight="1" x14ac:dyDescent="0.25">
      <c r="A6" s="108">
        <v>360</v>
      </c>
      <c r="B6" s="48" t="s">
        <v>456</v>
      </c>
      <c r="C6" s="58"/>
    </row>
    <row r="7" spans="1:3" ht="20.149999999999999" customHeight="1" x14ac:dyDescent="0.25">
      <c r="A7" s="108">
        <v>361</v>
      </c>
      <c r="B7" s="48" t="s">
        <v>457</v>
      </c>
      <c r="C7" s="58"/>
    </row>
    <row r="8" spans="1:3" ht="20.149999999999999" customHeight="1" x14ac:dyDescent="0.25">
      <c r="A8" s="108">
        <v>362</v>
      </c>
      <c r="B8" s="48" t="s">
        <v>476</v>
      </c>
      <c r="C8" s="58"/>
    </row>
    <row r="9" spans="1:3" ht="20.149999999999999" customHeight="1" x14ac:dyDescent="0.25">
      <c r="A9" s="108">
        <v>363</v>
      </c>
      <c r="B9" s="48" t="s">
        <v>487</v>
      </c>
      <c r="C9" s="58"/>
    </row>
    <row r="10" spans="1:3" ht="20.149999999999999" customHeight="1" x14ac:dyDescent="0.25">
      <c r="A10" s="108">
        <v>364</v>
      </c>
      <c r="B10" s="48" t="s">
        <v>488</v>
      </c>
      <c r="C10" s="58"/>
    </row>
    <row r="11" spans="1:3" ht="20.149999999999999" customHeight="1" x14ac:dyDescent="0.25">
      <c r="A11" s="108">
        <v>365</v>
      </c>
      <c r="B11" s="48" t="s">
        <v>479</v>
      </c>
      <c r="C11" s="58"/>
    </row>
    <row r="12" spans="1:3" ht="20.149999999999999" customHeight="1" x14ac:dyDescent="0.25">
      <c r="A12" s="108">
        <v>366</v>
      </c>
      <c r="B12" s="48" t="s">
        <v>480</v>
      </c>
      <c r="C12" s="58"/>
    </row>
    <row r="13" spans="1:3" ht="20.149999999999999" customHeight="1" x14ac:dyDescent="0.25">
      <c r="A13" s="108">
        <v>367</v>
      </c>
      <c r="B13" s="48" t="s">
        <v>481</v>
      </c>
      <c r="C13" s="58"/>
    </row>
    <row r="14" spans="1:3" ht="20.149999999999999" customHeight="1" x14ac:dyDescent="0.25">
      <c r="A14" s="108">
        <v>368</v>
      </c>
      <c r="B14" s="48" t="s">
        <v>489</v>
      </c>
      <c r="C14" s="58"/>
    </row>
    <row r="15" spans="1:3" ht="20.149999999999999" customHeight="1" x14ac:dyDescent="0.25">
      <c r="A15" s="108">
        <v>369</v>
      </c>
      <c r="B15" s="48" t="s">
        <v>490</v>
      </c>
      <c r="C15" s="58"/>
    </row>
    <row r="16" spans="1:3" ht="20.149999999999999" customHeight="1" x14ac:dyDescent="0.25">
      <c r="A16" s="108">
        <v>370</v>
      </c>
      <c r="B16" s="48" t="s">
        <v>491</v>
      </c>
      <c r="C16" s="58"/>
    </row>
    <row r="17" spans="1:3" ht="20.149999999999999" customHeight="1" x14ac:dyDescent="0.25">
      <c r="A17" s="108">
        <v>371</v>
      </c>
      <c r="B17" s="48" t="s">
        <v>492</v>
      </c>
      <c r="C17" s="58"/>
    </row>
    <row r="18" spans="1:3" ht="20.149999999999999" customHeight="1" x14ac:dyDescent="0.25">
      <c r="A18" s="108">
        <v>372</v>
      </c>
      <c r="B18" s="48" t="s">
        <v>493</v>
      </c>
      <c r="C18" s="58"/>
    </row>
    <row r="19" spans="1:3" ht="20.149999999999999" customHeight="1" x14ac:dyDescent="0.25">
      <c r="A19" s="108">
        <v>373</v>
      </c>
      <c r="B19" s="48" t="s">
        <v>494</v>
      </c>
      <c r="C19" s="58"/>
    </row>
    <row r="20" spans="1:3" ht="20.149999999999999" customHeight="1" x14ac:dyDescent="0.25">
      <c r="A20" s="108"/>
      <c r="B20" s="173" t="s">
        <v>495</v>
      </c>
      <c r="C20" s="25">
        <f>SUM(C6:C19)</f>
        <v>0</v>
      </c>
    </row>
    <row r="21" spans="1:3" ht="20.149999999999999" customHeight="1" x14ac:dyDescent="0.25">
      <c r="A21" s="574" t="s">
        <v>496</v>
      </c>
      <c r="B21" s="575"/>
      <c r="C21" s="22"/>
    </row>
    <row r="22" spans="1:3" ht="20.149999999999999" customHeight="1" x14ac:dyDescent="0.25">
      <c r="A22" s="108">
        <v>389</v>
      </c>
      <c r="B22" s="48" t="s">
        <v>456</v>
      </c>
      <c r="C22" s="58"/>
    </row>
    <row r="23" spans="1:3" ht="20.149999999999999" customHeight="1" x14ac:dyDescent="0.25">
      <c r="A23" s="108">
        <v>390</v>
      </c>
      <c r="B23" s="48" t="s">
        <v>457</v>
      </c>
      <c r="C23" s="58"/>
    </row>
    <row r="24" spans="1:3" ht="20.149999999999999" customHeight="1" x14ac:dyDescent="0.25">
      <c r="A24" s="108">
        <v>391</v>
      </c>
      <c r="B24" s="48" t="s">
        <v>497</v>
      </c>
      <c r="C24" s="58"/>
    </row>
    <row r="25" spans="1:3" ht="20.149999999999999" customHeight="1" x14ac:dyDescent="0.25">
      <c r="A25" s="108">
        <v>392</v>
      </c>
      <c r="B25" s="48" t="s">
        <v>498</v>
      </c>
      <c r="C25" s="58"/>
    </row>
    <row r="26" spans="1:3" ht="20.149999999999999" customHeight="1" x14ac:dyDescent="0.25">
      <c r="A26" s="108">
        <v>393</v>
      </c>
      <c r="B26" s="48" t="s">
        <v>499</v>
      </c>
      <c r="C26" s="58"/>
    </row>
    <row r="27" spans="1:3" ht="20.149999999999999" customHeight="1" x14ac:dyDescent="0.25">
      <c r="A27" s="108">
        <v>394</v>
      </c>
      <c r="B27" s="48" t="s">
        <v>500</v>
      </c>
      <c r="C27" s="58"/>
    </row>
    <row r="28" spans="1:3" ht="20.149999999999999" customHeight="1" x14ac:dyDescent="0.25">
      <c r="A28" s="108">
        <v>395</v>
      </c>
      <c r="B28" s="48" t="s">
        <v>501</v>
      </c>
      <c r="C28" s="58"/>
    </row>
    <row r="29" spans="1:3" ht="20.149999999999999" customHeight="1" x14ac:dyDescent="0.25">
      <c r="A29" s="108">
        <v>396</v>
      </c>
      <c r="B29" s="48" t="s">
        <v>502</v>
      </c>
      <c r="C29" s="58"/>
    </row>
    <row r="30" spans="1:3" ht="20.149999999999999" customHeight="1" x14ac:dyDescent="0.25">
      <c r="A30" s="108">
        <v>397</v>
      </c>
      <c r="B30" s="48" t="s">
        <v>503</v>
      </c>
      <c r="C30" s="58"/>
    </row>
    <row r="31" spans="1:3" ht="20.149999999999999" customHeight="1" x14ac:dyDescent="0.25">
      <c r="A31" s="108">
        <v>398</v>
      </c>
      <c r="B31" s="48" t="s">
        <v>504</v>
      </c>
      <c r="C31" s="58"/>
    </row>
    <row r="32" spans="1:3" ht="20.149999999999999" customHeight="1" x14ac:dyDescent="0.25">
      <c r="A32" s="108">
        <v>399</v>
      </c>
      <c r="B32" s="48" t="s">
        <v>505</v>
      </c>
      <c r="C32" s="58"/>
    </row>
    <row r="33" spans="1:3" ht="20.149999999999999" customHeight="1" x14ac:dyDescent="0.25">
      <c r="A33" s="108"/>
      <c r="B33" s="173" t="s">
        <v>506</v>
      </c>
      <c r="C33" s="25">
        <f>SUM(C22:C32)</f>
        <v>0</v>
      </c>
    </row>
    <row r="34" spans="1:3" ht="20.149999999999999" customHeight="1" thickBot="1" x14ac:dyDescent="0.3">
      <c r="A34" s="108"/>
      <c r="B34" s="173" t="s">
        <v>507</v>
      </c>
      <c r="C34" s="24">
        <f>SUM(C33,C20,'15'!C50,'15'!C39,'15'!C10)</f>
        <v>0</v>
      </c>
    </row>
    <row r="35" spans="1:3" ht="13" thickTop="1" x14ac:dyDescent="0.25"/>
  </sheetData>
  <mergeCells count="6">
    <mergeCell ref="A5:B5"/>
    <mergeCell ref="A21:B21"/>
    <mergeCell ref="A1:B1"/>
    <mergeCell ref="A2:B2"/>
    <mergeCell ref="A3:C3"/>
    <mergeCell ref="A4:B4"/>
  </mergeCells>
  <phoneticPr fontId="18" type="noConversion"/>
  <printOptions horizontalCentered="1" gridLines="1"/>
  <pageMargins left="0.75" right="0.75" top="0.75" bottom="0.75" header="0.5" footer="0.5"/>
  <pageSetup orientation="portrait" r:id="rId1"/>
  <headerFooter alignWithMargins="0">
    <oddFooter>&amp;C16</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pageSetUpPr fitToPage="1"/>
  </sheetPr>
  <dimension ref="A1:J46"/>
  <sheetViews>
    <sheetView zoomScaleNormal="100" workbookViewId="0">
      <selection activeCell="B20" sqref="B20:B21"/>
    </sheetView>
  </sheetViews>
  <sheetFormatPr defaultColWidth="9.26953125" defaultRowHeight="12.5" x14ac:dyDescent="0.25"/>
  <cols>
    <col min="1" max="3" width="9.54296875" style="26" customWidth="1"/>
    <col min="4" max="7" width="11.7265625" style="26" customWidth="1"/>
    <col min="8" max="8" width="8.7265625" style="26" customWidth="1"/>
    <col min="9" max="9" width="8" style="26" customWidth="1"/>
    <col min="10" max="10" width="11.26953125" style="26" customWidth="1"/>
    <col min="11" max="16384" width="9.26953125" style="26"/>
  </cols>
  <sheetData>
    <row r="1" spans="1:10" ht="15" customHeight="1" x14ac:dyDescent="0.25">
      <c r="A1" s="605">
        <f>CoverSheet!D10</f>
        <v>0</v>
      </c>
      <c r="B1" s="605"/>
      <c r="C1" s="605"/>
      <c r="D1" s="605"/>
      <c r="E1" s="605"/>
      <c r="F1" s="605"/>
      <c r="G1" s="605"/>
      <c r="H1" s="599" t="str">
        <f>'16'!C1</f>
        <v>YEAR OF REPORT</v>
      </c>
      <c r="I1" s="600"/>
      <c r="J1" s="601"/>
    </row>
    <row r="2" spans="1:10" ht="12.75" customHeight="1" x14ac:dyDescent="0.25">
      <c r="A2" s="619" t="s">
        <v>0</v>
      </c>
      <c r="B2" s="619"/>
      <c r="C2" s="619"/>
      <c r="D2" s="619"/>
      <c r="E2" s="619"/>
      <c r="F2" s="619"/>
      <c r="G2" s="620"/>
      <c r="H2" s="602">
        <f>'16'!C2</f>
        <v>0</v>
      </c>
      <c r="I2" s="603"/>
      <c r="J2" s="604"/>
    </row>
    <row r="3" spans="1:10" ht="12.75" customHeight="1" x14ac:dyDescent="0.3">
      <c r="A3" s="589" t="s">
        <v>508</v>
      </c>
      <c r="B3" s="589"/>
      <c r="C3" s="589"/>
      <c r="D3" s="589"/>
      <c r="E3" s="589"/>
      <c r="F3" s="589"/>
      <c r="G3" s="589"/>
      <c r="H3" s="589"/>
      <c r="I3" s="589"/>
      <c r="J3" s="589"/>
    </row>
    <row r="4" spans="1:10" ht="41.25" customHeight="1" x14ac:dyDescent="0.3">
      <c r="A4" s="621" t="s">
        <v>509</v>
      </c>
      <c r="B4" s="622"/>
      <c r="C4" s="622"/>
      <c r="D4" s="622"/>
      <c r="E4" s="622"/>
      <c r="F4" s="622"/>
      <c r="G4" s="622"/>
      <c r="H4" s="622"/>
      <c r="I4" s="622"/>
      <c r="J4" s="623"/>
    </row>
    <row r="5" spans="1:10" ht="28.5" customHeight="1" x14ac:dyDescent="0.25">
      <c r="A5" s="596" t="s">
        <v>510</v>
      </c>
      <c r="B5" s="597"/>
      <c r="C5" s="597"/>
      <c r="D5" s="597"/>
      <c r="E5" s="597"/>
      <c r="F5" s="597"/>
      <c r="G5" s="598"/>
      <c r="H5" s="596" t="s">
        <v>511</v>
      </c>
      <c r="I5" s="597"/>
      <c r="J5" s="598"/>
    </row>
    <row r="6" spans="1:10" ht="15" customHeight="1" x14ac:dyDescent="0.25">
      <c r="A6" s="608" t="s">
        <v>512</v>
      </c>
      <c r="B6" s="609"/>
      <c r="C6" s="609"/>
      <c r="D6" s="609"/>
      <c r="E6" s="609"/>
      <c r="F6" s="609"/>
      <c r="G6" s="610"/>
      <c r="H6" s="611"/>
      <c r="I6" s="612"/>
      <c r="J6" s="613"/>
    </row>
    <row r="7" spans="1:10" ht="15" customHeight="1" x14ac:dyDescent="0.25">
      <c r="A7" s="590" t="s">
        <v>513</v>
      </c>
      <c r="B7" s="591"/>
      <c r="C7" s="591"/>
      <c r="D7" s="591"/>
      <c r="E7" s="591"/>
      <c r="F7" s="591"/>
      <c r="G7" s="592"/>
      <c r="H7" s="586"/>
      <c r="I7" s="587"/>
      <c r="J7" s="588"/>
    </row>
    <row r="8" spans="1:10" ht="15" customHeight="1" x14ac:dyDescent="0.25">
      <c r="A8" s="590" t="s">
        <v>514</v>
      </c>
      <c r="B8" s="591"/>
      <c r="C8" s="591"/>
      <c r="D8" s="591"/>
      <c r="E8" s="591"/>
      <c r="F8" s="591"/>
      <c r="G8" s="592"/>
      <c r="H8" s="586"/>
      <c r="I8" s="587"/>
      <c r="J8" s="588"/>
    </row>
    <row r="9" spans="1:10" ht="15" customHeight="1" x14ac:dyDescent="0.3">
      <c r="A9" s="593" t="s">
        <v>515</v>
      </c>
      <c r="B9" s="594"/>
      <c r="C9" s="594"/>
      <c r="D9" s="594"/>
      <c r="E9" s="594"/>
      <c r="F9" s="594"/>
      <c r="G9" s="595"/>
      <c r="H9" s="596">
        <f>SUM(H7:J8)</f>
        <v>0</v>
      </c>
      <c r="I9" s="597"/>
      <c r="J9" s="598"/>
    </row>
    <row r="10" spans="1:10" ht="15" customHeight="1" x14ac:dyDescent="0.25">
      <c r="A10" s="583" t="s">
        <v>516</v>
      </c>
      <c r="B10" s="584"/>
      <c r="C10" s="584"/>
      <c r="D10" s="584"/>
      <c r="E10" s="584"/>
      <c r="F10" s="584"/>
      <c r="G10" s="585"/>
      <c r="H10" s="586"/>
      <c r="I10" s="587"/>
      <c r="J10" s="588"/>
    </row>
    <row r="11" spans="1:10" ht="15" customHeight="1" x14ac:dyDescent="0.25">
      <c r="A11" s="590" t="s">
        <v>517</v>
      </c>
      <c r="B11" s="591"/>
      <c r="C11" s="591"/>
      <c r="D11" s="591"/>
      <c r="E11" s="591"/>
      <c r="F11" s="591"/>
      <c r="G11" s="592"/>
      <c r="H11" s="586"/>
      <c r="I11" s="587"/>
      <c r="J11" s="588"/>
    </row>
    <row r="12" spans="1:10" ht="15" customHeight="1" x14ac:dyDescent="0.3">
      <c r="A12" s="624" t="s">
        <v>518</v>
      </c>
      <c r="B12" s="625"/>
      <c r="C12" s="625"/>
      <c r="D12" s="625"/>
      <c r="E12" s="625"/>
      <c r="F12" s="625"/>
      <c r="G12" s="626"/>
      <c r="H12" s="586"/>
      <c r="I12" s="587"/>
      <c r="J12" s="588"/>
    </row>
    <row r="13" spans="1:10" ht="15" customHeight="1" x14ac:dyDescent="0.25">
      <c r="A13" s="583"/>
      <c r="B13" s="584"/>
      <c r="C13" s="584"/>
      <c r="D13" s="584"/>
      <c r="E13" s="584"/>
      <c r="F13" s="584"/>
      <c r="G13" s="585"/>
      <c r="H13" s="586"/>
      <c r="I13" s="587"/>
      <c r="J13" s="588"/>
    </row>
    <row r="14" spans="1:10" ht="15" customHeight="1" x14ac:dyDescent="0.25">
      <c r="A14" s="583"/>
      <c r="B14" s="584"/>
      <c r="C14" s="584"/>
      <c r="D14" s="584"/>
      <c r="E14" s="584"/>
      <c r="F14" s="584"/>
      <c r="G14" s="585"/>
      <c r="H14" s="586"/>
      <c r="I14" s="587"/>
      <c r="J14" s="588"/>
    </row>
    <row r="15" spans="1:10" ht="15" customHeight="1" x14ac:dyDescent="0.25">
      <c r="A15" s="583"/>
      <c r="B15" s="584"/>
      <c r="C15" s="584"/>
      <c r="D15" s="584"/>
      <c r="E15" s="584"/>
      <c r="F15" s="584"/>
      <c r="G15" s="585"/>
      <c r="H15" s="586"/>
      <c r="I15" s="587"/>
      <c r="J15" s="588"/>
    </row>
    <row r="16" spans="1:10" ht="15" customHeight="1" x14ac:dyDescent="0.3">
      <c r="A16" s="593" t="s">
        <v>519</v>
      </c>
      <c r="B16" s="594"/>
      <c r="C16" s="594"/>
      <c r="D16" s="594"/>
      <c r="E16" s="594"/>
      <c r="F16" s="594"/>
      <c r="G16" s="595"/>
      <c r="H16" s="596">
        <f>SUM(H11:J15)</f>
        <v>0</v>
      </c>
      <c r="I16" s="597"/>
      <c r="J16" s="598"/>
    </row>
    <row r="17" spans="1:10" ht="15" customHeight="1" thickBot="1" x14ac:dyDescent="0.35">
      <c r="A17" s="593" t="s">
        <v>520</v>
      </c>
      <c r="B17" s="594"/>
      <c r="C17" s="594"/>
      <c r="D17" s="594"/>
      <c r="E17" s="594"/>
      <c r="F17" s="594"/>
      <c r="G17" s="595"/>
      <c r="H17" s="614">
        <f>SUM(H9,H16)</f>
        <v>0</v>
      </c>
      <c r="I17" s="615"/>
      <c r="J17" s="616"/>
    </row>
    <row r="18" spans="1:10" ht="20.65" customHeight="1" thickTop="1" x14ac:dyDescent="0.25">
      <c r="A18" s="627" t="s">
        <v>521</v>
      </c>
      <c r="B18" s="628"/>
      <c r="C18" s="628"/>
      <c r="D18" s="628"/>
      <c r="E18" s="628"/>
      <c r="F18" s="628"/>
      <c r="G18" s="628"/>
      <c r="H18" s="628"/>
      <c r="I18" s="628"/>
      <c r="J18" s="629"/>
    </row>
    <row r="19" spans="1:10" ht="38.25" customHeight="1" x14ac:dyDescent="0.25">
      <c r="A19" s="646" t="s">
        <v>522</v>
      </c>
      <c r="B19" s="647"/>
      <c r="C19" s="647"/>
      <c r="D19" s="647"/>
      <c r="E19" s="647"/>
      <c r="F19" s="647"/>
      <c r="G19" s="647"/>
      <c r="H19" s="647"/>
      <c r="I19" s="647"/>
      <c r="J19" s="648"/>
    </row>
    <row r="20" spans="1:10" ht="25.5" customHeight="1" x14ac:dyDescent="0.25">
      <c r="A20" s="606" t="s">
        <v>523</v>
      </c>
      <c r="B20" s="617" t="s">
        <v>524</v>
      </c>
      <c r="C20" s="617" t="s">
        <v>525</v>
      </c>
      <c r="D20" s="606" t="s">
        <v>526</v>
      </c>
      <c r="E20" s="606" t="s">
        <v>527</v>
      </c>
      <c r="F20" s="606" t="s">
        <v>528</v>
      </c>
      <c r="G20" s="606" t="s">
        <v>529</v>
      </c>
      <c r="H20" s="596" t="s">
        <v>530</v>
      </c>
      <c r="I20" s="597"/>
      <c r="J20" s="598"/>
    </row>
    <row r="21" spans="1:10" ht="28.9" customHeight="1" x14ac:dyDescent="0.25">
      <c r="A21" s="607"/>
      <c r="B21" s="618"/>
      <c r="C21" s="618"/>
      <c r="D21" s="607"/>
      <c r="E21" s="607"/>
      <c r="F21" s="607"/>
      <c r="G21" s="607"/>
      <c r="H21" s="51" t="s">
        <v>531</v>
      </c>
      <c r="I21" s="596" t="s">
        <v>532</v>
      </c>
      <c r="J21" s="598"/>
    </row>
    <row r="22" spans="1:10" ht="15" customHeight="1" x14ac:dyDescent="0.25">
      <c r="A22" s="61"/>
      <c r="B22" s="65"/>
      <c r="C22" s="65"/>
      <c r="D22" s="61"/>
      <c r="E22" s="61"/>
      <c r="F22" s="61"/>
      <c r="G22" s="61"/>
      <c r="H22" s="67"/>
      <c r="I22" s="611"/>
      <c r="J22" s="613"/>
    </row>
    <row r="23" spans="1:10" ht="15" customHeight="1" x14ac:dyDescent="0.25">
      <c r="A23" s="58"/>
      <c r="B23" s="66"/>
      <c r="C23" s="66"/>
      <c r="D23" s="58"/>
      <c r="E23" s="58"/>
      <c r="F23" s="58"/>
      <c r="G23" s="58"/>
      <c r="H23" s="68"/>
      <c r="I23" s="586"/>
      <c r="J23" s="588"/>
    </row>
    <row r="24" spans="1:10" ht="15" customHeight="1" x14ac:dyDescent="0.25">
      <c r="A24" s="58"/>
      <c r="B24" s="66"/>
      <c r="C24" s="66"/>
      <c r="D24" s="58"/>
      <c r="E24" s="58"/>
      <c r="F24" s="58"/>
      <c r="G24" s="58"/>
      <c r="H24" s="68"/>
      <c r="I24" s="586"/>
      <c r="J24" s="588"/>
    </row>
    <row r="25" spans="1:10" ht="15" customHeight="1" x14ac:dyDescent="0.25">
      <c r="A25" s="58"/>
      <c r="B25" s="66"/>
      <c r="C25" s="66"/>
      <c r="D25" s="58"/>
      <c r="E25" s="58"/>
      <c r="F25" s="58"/>
      <c r="G25" s="58"/>
      <c r="H25" s="68"/>
      <c r="I25" s="586"/>
      <c r="J25" s="588"/>
    </row>
    <row r="26" spans="1:10" ht="15" customHeight="1" x14ac:dyDescent="0.25">
      <c r="A26" s="58"/>
      <c r="B26" s="66"/>
      <c r="C26" s="66"/>
      <c r="D26" s="58"/>
      <c r="E26" s="58"/>
      <c r="F26" s="58"/>
      <c r="G26" s="58"/>
      <c r="H26" s="68"/>
      <c r="I26" s="586"/>
      <c r="J26" s="588"/>
    </row>
    <row r="27" spans="1:10" ht="15" customHeight="1" x14ac:dyDescent="0.25">
      <c r="A27" s="58"/>
      <c r="B27" s="66"/>
      <c r="C27" s="66"/>
      <c r="D27" s="58"/>
      <c r="E27" s="58"/>
      <c r="F27" s="58"/>
      <c r="G27" s="58"/>
      <c r="H27" s="68"/>
      <c r="I27" s="586"/>
      <c r="J27" s="588"/>
    </row>
    <row r="28" spans="1:10" ht="15" customHeight="1" x14ac:dyDescent="0.25">
      <c r="A28" s="58"/>
      <c r="B28" s="66"/>
      <c r="C28" s="66"/>
      <c r="D28" s="58"/>
      <c r="E28" s="58"/>
      <c r="F28" s="58"/>
      <c r="G28" s="58"/>
      <c r="H28" s="68"/>
      <c r="I28" s="586"/>
      <c r="J28" s="588"/>
    </row>
    <row r="29" spans="1:10" ht="15" customHeight="1" x14ac:dyDescent="0.25">
      <c r="A29" s="58"/>
      <c r="B29" s="66"/>
      <c r="C29" s="66"/>
      <c r="D29" s="58"/>
      <c r="E29" s="58"/>
      <c r="F29" s="58"/>
      <c r="G29" s="58"/>
      <c r="H29" s="68"/>
      <c r="I29" s="586"/>
      <c r="J29" s="588"/>
    </row>
    <row r="30" spans="1:10" ht="15" customHeight="1" x14ac:dyDescent="0.25">
      <c r="A30" s="58"/>
      <c r="B30" s="66"/>
      <c r="C30" s="66"/>
      <c r="D30" s="58"/>
      <c r="E30" s="58"/>
      <c r="F30" s="58"/>
      <c r="G30" s="58"/>
      <c r="H30" s="68"/>
      <c r="I30" s="586"/>
      <c r="J30" s="588"/>
    </row>
    <row r="31" spans="1:10" ht="15" customHeight="1" thickBot="1" x14ac:dyDescent="0.3">
      <c r="A31" s="22" t="s">
        <v>321</v>
      </c>
      <c r="B31" s="22"/>
      <c r="C31" s="22"/>
      <c r="D31" s="24">
        <f>SUM(D22:D30)</f>
        <v>0</v>
      </c>
      <c r="E31" s="24">
        <f>SUM(E22:E30)</f>
        <v>0</v>
      </c>
      <c r="F31" s="24">
        <f>SUM(F22:F30)</f>
        <v>0</v>
      </c>
      <c r="G31" s="24">
        <f>SUM(G22:G30)</f>
        <v>0</v>
      </c>
      <c r="H31" s="52"/>
      <c r="I31" s="614">
        <v>0</v>
      </c>
      <c r="J31" s="616"/>
    </row>
    <row r="32" spans="1:10" ht="13" thickTop="1" x14ac:dyDescent="0.25">
      <c r="A32" s="23"/>
      <c r="B32" s="23"/>
      <c r="C32" s="23"/>
      <c r="D32" s="23"/>
      <c r="E32" s="23"/>
      <c r="F32" s="23"/>
      <c r="G32" s="23"/>
      <c r="H32" s="23"/>
      <c r="I32" s="636"/>
      <c r="J32" s="637"/>
    </row>
    <row r="33" spans="1:10" ht="20.25" customHeight="1" x14ac:dyDescent="0.25">
      <c r="A33" s="627" t="s">
        <v>533</v>
      </c>
      <c r="B33" s="628"/>
      <c r="C33" s="628"/>
      <c r="D33" s="628"/>
      <c r="E33" s="628"/>
      <c r="F33" s="628"/>
      <c r="G33" s="628"/>
      <c r="H33" s="628"/>
      <c r="I33" s="628"/>
      <c r="J33" s="629"/>
    </row>
    <row r="34" spans="1:10" ht="16.5" customHeight="1" x14ac:dyDescent="0.3">
      <c r="A34" s="643" t="s">
        <v>534</v>
      </c>
      <c r="B34" s="644"/>
      <c r="C34" s="644"/>
      <c r="D34" s="644"/>
      <c r="E34" s="644"/>
      <c r="F34" s="644"/>
      <c r="G34" s="644"/>
      <c r="H34" s="644"/>
      <c r="I34" s="644"/>
      <c r="J34" s="645"/>
    </row>
    <row r="35" spans="1:10" ht="38.25" customHeight="1" x14ac:dyDescent="0.25">
      <c r="A35" s="638" t="s">
        <v>535</v>
      </c>
      <c r="B35" s="639"/>
      <c r="C35" s="639"/>
      <c r="D35" s="639"/>
      <c r="E35" s="639"/>
      <c r="F35" s="640"/>
      <c r="G35" s="641" t="s">
        <v>536</v>
      </c>
      <c r="H35" s="642"/>
      <c r="I35" s="596" t="s">
        <v>537</v>
      </c>
      <c r="J35" s="598"/>
    </row>
    <row r="36" spans="1:10" ht="15" customHeight="1" x14ac:dyDescent="0.25">
      <c r="A36" s="630"/>
      <c r="B36" s="631"/>
      <c r="C36" s="631"/>
      <c r="D36" s="631"/>
      <c r="E36" s="631"/>
      <c r="F36" s="632"/>
      <c r="G36" s="651"/>
      <c r="H36" s="652"/>
      <c r="I36" s="611"/>
      <c r="J36" s="613"/>
    </row>
    <row r="37" spans="1:10" ht="15" customHeight="1" x14ac:dyDescent="0.25">
      <c r="A37" s="633"/>
      <c r="B37" s="634"/>
      <c r="C37" s="634"/>
      <c r="D37" s="634"/>
      <c r="E37" s="634"/>
      <c r="F37" s="635"/>
      <c r="G37" s="649"/>
      <c r="H37" s="650"/>
      <c r="I37" s="586"/>
      <c r="J37" s="588"/>
    </row>
    <row r="38" spans="1:10" ht="15" customHeight="1" x14ac:dyDescent="0.25">
      <c r="A38" s="633"/>
      <c r="B38" s="634"/>
      <c r="C38" s="634"/>
      <c r="D38" s="634"/>
      <c r="E38" s="634"/>
      <c r="F38" s="635"/>
      <c r="G38" s="649"/>
      <c r="H38" s="650"/>
      <c r="I38" s="586"/>
      <c r="J38" s="588"/>
    </row>
    <row r="39" spans="1:10" ht="15" customHeight="1" x14ac:dyDescent="0.25">
      <c r="A39" s="633"/>
      <c r="B39" s="634"/>
      <c r="C39" s="634"/>
      <c r="D39" s="634"/>
      <c r="E39" s="634"/>
      <c r="F39" s="635"/>
      <c r="G39" s="649"/>
      <c r="H39" s="650"/>
      <c r="I39" s="586"/>
      <c r="J39" s="588"/>
    </row>
    <row r="40" spans="1:10" ht="15" customHeight="1" x14ac:dyDescent="0.25">
      <c r="A40" s="633"/>
      <c r="B40" s="634"/>
      <c r="C40" s="634"/>
      <c r="D40" s="634"/>
      <c r="E40" s="634"/>
      <c r="F40" s="635"/>
      <c r="G40" s="649"/>
      <c r="H40" s="650"/>
      <c r="I40" s="586"/>
      <c r="J40" s="588"/>
    </row>
    <row r="41" spans="1:10" ht="15" customHeight="1" x14ac:dyDescent="0.25">
      <c r="A41" s="633"/>
      <c r="B41" s="634"/>
      <c r="C41" s="634"/>
      <c r="D41" s="634"/>
      <c r="E41" s="634"/>
      <c r="F41" s="635"/>
      <c r="G41" s="649"/>
      <c r="H41" s="650"/>
      <c r="I41" s="586"/>
      <c r="J41" s="588"/>
    </row>
    <row r="42" spans="1:10" ht="15" customHeight="1" x14ac:dyDescent="0.25">
      <c r="A42" s="633"/>
      <c r="B42" s="634"/>
      <c r="C42" s="634"/>
      <c r="D42" s="634"/>
      <c r="E42" s="634"/>
      <c r="F42" s="635"/>
      <c r="G42" s="649"/>
      <c r="H42" s="650"/>
      <c r="I42" s="586"/>
      <c r="J42" s="588"/>
    </row>
    <row r="43" spans="1:10" ht="15" customHeight="1" x14ac:dyDescent="0.25">
      <c r="A43" s="633"/>
      <c r="B43" s="634"/>
      <c r="C43" s="634"/>
      <c r="D43" s="634"/>
      <c r="E43" s="634"/>
      <c r="F43" s="635"/>
      <c r="G43" s="649"/>
      <c r="H43" s="650"/>
      <c r="I43" s="586"/>
      <c r="J43" s="588"/>
    </row>
    <row r="44" spans="1:10" ht="15" customHeight="1" x14ac:dyDescent="0.25">
      <c r="A44" s="633"/>
      <c r="B44" s="634"/>
      <c r="C44" s="634"/>
      <c r="D44" s="634"/>
      <c r="E44" s="634"/>
      <c r="F44" s="635"/>
      <c r="G44" s="649"/>
      <c r="H44" s="650"/>
      <c r="I44" s="586"/>
      <c r="J44" s="588"/>
    </row>
    <row r="45" spans="1:10" ht="15" customHeight="1" thickBot="1" x14ac:dyDescent="0.35">
      <c r="A45" s="653" t="s">
        <v>321</v>
      </c>
      <c r="B45" s="654"/>
      <c r="C45" s="654"/>
      <c r="D45" s="654"/>
      <c r="E45" s="654"/>
      <c r="F45" s="655"/>
      <c r="G45" s="636"/>
      <c r="H45" s="637"/>
      <c r="I45" s="614">
        <f>SUM(I36:J44)</f>
        <v>0</v>
      </c>
      <c r="J45" s="616"/>
    </row>
    <row r="46" spans="1:10" ht="13" thickTop="1" x14ac:dyDescent="0.25"/>
  </sheetData>
  <mergeCells count="89">
    <mergeCell ref="A41:F41"/>
    <mergeCell ref="A42:F42"/>
    <mergeCell ref="A40:F40"/>
    <mergeCell ref="I40:J40"/>
    <mergeCell ref="A45:F45"/>
    <mergeCell ref="I44:J44"/>
    <mergeCell ref="I45:J45"/>
    <mergeCell ref="A43:F43"/>
    <mergeCell ref="G44:H44"/>
    <mergeCell ref="G45:H45"/>
    <mergeCell ref="I43:J43"/>
    <mergeCell ref="I42:J42"/>
    <mergeCell ref="A44:F44"/>
    <mergeCell ref="G43:H43"/>
    <mergeCell ref="G40:H40"/>
    <mergeCell ref="G41:H41"/>
    <mergeCell ref="G42:H42"/>
    <mergeCell ref="I41:J41"/>
    <mergeCell ref="G38:H38"/>
    <mergeCell ref="I36:J36"/>
    <mergeCell ref="I37:J37"/>
    <mergeCell ref="G39:H39"/>
    <mergeCell ref="G36:H36"/>
    <mergeCell ref="G37:H37"/>
    <mergeCell ref="I39:J39"/>
    <mergeCell ref="I38:J38"/>
    <mergeCell ref="I22:J22"/>
    <mergeCell ref="I28:J28"/>
    <mergeCell ref="I26:J26"/>
    <mergeCell ref="I29:J29"/>
    <mergeCell ref="A19:J19"/>
    <mergeCell ref="I27:J27"/>
    <mergeCell ref="A36:F36"/>
    <mergeCell ref="A37:F37"/>
    <mergeCell ref="A38:F38"/>
    <mergeCell ref="A39:F39"/>
    <mergeCell ref="I30:J30"/>
    <mergeCell ref="I31:J31"/>
    <mergeCell ref="I32:J32"/>
    <mergeCell ref="A35:F35"/>
    <mergeCell ref="I35:J35"/>
    <mergeCell ref="G35:H35"/>
    <mergeCell ref="A34:J34"/>
    <mergeCell ref="A33:J33"/>
    <mergeCell ref="A2:G2"/>
    <mergeCell ref="I21:J21"/>
    <mergeCell ref="I24:J24"/>
    <mergeCell ref="I25:J25"/>
    <mergeCell ref="C20:C21"/>
    <mergeCell ref="H10:J10"/>
    <mergeCell ref="E20:E21"/>
    <mergeCell ref="A17:G17"/>
    <mergeCell ref="D20:D21"/>
    <mergeCell ref="I23:J23"/>
    <mergeCell ref="A4:J4"/>
    <mergeCell ref="A16:G16"/>
    <mergeCell ref="A10:G10"/>
    <mergeCell ref="A11:G11"/>
    <mergeCell ref="A12:G12"/>
    <mergeCell ref="A18:J18"/>
    <mergeCell ref="H1:J1"/>
    <mergeCell ref="H2:J2"/>
    <mergeCell ref="A1:G1"/>
    <mergeCell ref="H20:J20"/>
    <mergeCell ref="G20:G21"/>
    <mergeCell ref="F20:F21"/>
    <mergeCell ref="A5:G5"/>
    <mergeCell ref="A6:G6"/>
    <mergeCell ref="H6:J6"/>
    <mergeCell ref="H17:J17"/>
    <mergeCell ref="H16:J16"/>
    <mergeCell ref="B20:B21"/>
    <mergeCell ref="A20:A21"/>
    <mergeCell ref="A7:G7"/>
    <mergeCell ref="H5:J5"/>
    <mergeCell ref="A15:G15"/>
    <mergeCell ref="A3:J3"/>
    <mergeCell ref="A8:G8"/>
    <mergeCell ref="A9:G9"/>
    <mergeCell ref="H8:J8"/>
    <mergeCell ref="H9:J9"/>
    <mergeCell ref="H7:J7"/>
    <mergeCell ref="A13:G13"/>
    <mergeCell ref="A14:G14"/>
    <mergeCell ref="H15:J15"/>
    <mergeCell ref="H11:J11"/>
    <mergeCell ref="H12:J12"/>
    <mergeCell ref="H13:J13"/>
    <mergeCell ref="H14:J14"/>
  </mergeCells>
  <phoneticPr fontId="18" type="noConversion"/>
  <printOptions horizontalCentered="1" gridLines="1"/>
  <pageMargins left="0.75" right="0.75" top="0.75" bottom="0.75" header="0.5" footer="0.5"/>
  <pageSetup scale="88" orientation="portrait" r:id="rId1"/>
  <headerFooter alignWithMargins="0">
    <oddFooter>&amp;C17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K4"/>
  <sheetViews>
    <sheetView showGridLines="0" zoomScaleNormal="100" workbookViewId="0"/>
  </sheetViews>
  <sheetFormatPr defaultColWidth="9.26953125" defaultRowHeight="12.5" x14ac:dyDescent="0.25"/>
  <cols>
    <col min="1" max="1" width="6.7265625" style="4" customWidth="1"/>
    <col min="2" max="2" width="3.7265625" style="4" customWidth="1"/>
    <col min="3" max="3" width="6.7265625" style="4" customWidth="1"/>
    <col min="4" max="4" width="11.54296875" style="4" customWidth="1"/>
    <col min="5" max="5" width="6" style="4" customWidth="1"/>
    <col min="6" max="16384" width="9.26953125" style="4"/>
  </cols>
  <sheetData>
    <row r="2" spans="1:11" ht="15.75" customHeight="1" x14ac:dyDescent="0.5">
      <c r="A2" s="3"/>
      <c r="B2" s="3"/>
      <c r="C2" s="3"/>
      <c r="D2" s="3"/>
      <c r="E2" s="3"/>
      <c r="F2" s="3"/>
      <c r="G2" s="3"/>
      <c r="H2" s="3"/>
      <c r="I2" s="3"/>
      <c r="J2" s="3"/>
      <c r="K2" s="3"/>
    </row>
    <row r="3" spans="1:11" ht="15.5" x14ac:dyDescent="0.35">
      <c r="A3" s="5" t="s">
        <v>7</v>
      </c>
    </row>
    <row r="4" spans="1:11" ht="15" customHeight="1" x14ac:dyDescent="0.25"/>
  </sheetData>
  <phoneticPr fontId="0" type="noConversion"/>
  <printOptions horizontalCentered="1" verticalCentered="1"/>
  <pageMargins left="1" right="0.5" top="1" bottom="1" header="0.5" footer="0.5"/>
  <pageSetup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1">
    <pageSetUpPr fitToPage="1"/>
  </sheetPr>
  <dimension ref="A1:K42"/>
  <sheetViews>
    <sheetView zoomScaleNormal="100" workbookViewId="0">
      <selection sqref="A1:I1"/>
    </sheetView>
  </sheetViews>
  <sheetFormatPr defaultColWidth="9.26953125" defaultRowHeight="12.5" x14ac:dyDescent="0.25"/>
  <cols>
    <col min="6" max="6" width="7.26953125" customWidth="1"/>
    <col min="7" max="7" width="2.7265625" customWidth="1"/>
    <col min="10" max="11" width="9.26953125" style="26"/>
  </cols>
  <sheetData>
    <row r="1" spans="1:11" ht="17.25" customHeight="1" x14ac:dyDescent="0.25">
      <c r="A1" s="565">
        <f>CoverSheet!D10</f>
        <v>0</v>
      </c>
      <c r="B1" s="565"/>
      <c r="C1" s="565"/>
      <c r="D1" s="565"/>
      <c r="E1" s="565"/>
      <c r="F1" s="565"/>
      <c r="G1" s="565"/>
      <c r="H1" s="565"/>
      <c r="I1" s="659"/>
      <c r="J1" s="689" t="str">
        <f>'16'!C1</f>
        <v>YEAR OF REPORT</v>
      </c>
      <c r="K1" s="690"/>
    </row>
    <row r="2" spans="1:11" x14ac:dyDescent="0.25">
      <c r="A2" s="566" t="s">
        <v>0</v>
      </c>
      <c r="B2" s="691"/>
      <c r="C2" s="691"/>
      <c r="D2" s="691"/>
      <c r="E2" s="691"/>
      <c r="F2" s="691"/>
      <c r="G2" s="691"/>
      <c r="H2" s="691"/>
      <c r="I2" s="567"/>
      <c r="J2" s="682">
        <f>'16'!C2</f>
        <v>0</v>
      </c>
      <c r="K2" s="683"/>
    </row>
    <row r="3" spans="1:11" x14ac:dyDescent="0.25">
      <c r="A3" s="519"/>
      <c r="B3" s="519"/>
      <c r="C3" s="519"/>
      <c r="D3" s="519"/>
      <c r="E3" s="519"/>
      <c r="F3" s="519"/>
      <c r="G3" s="519"/>
      <c r="H3" s="519"/>
      <c r="I3" s="519"/>
      <c r="J3" s="519"/>
      <c r="K3" s="688"/>
    </row>
    <row r="4" spans="1:11" ht="36.75" customHeight="1" x14ac:dyDescent="0.25">
      <c r="A4" s="574" t="s">
        <v>538</v>
      </c>
      <c r="B4" s="674"/>
      <c r="C4" s="674"/>
      <c r="D4" s="674"/>
      <c r="E4" s="674"/>
      <c r="F4" s="674"/>
      <c r="G4" s="674"/>
      <c r="H4" s="674"/>
      <c r="I4" s="575"/>
      <c r="J4" s="638" t="s">
        <v>285</v>
      </c>
      <c r="K4" s="640"/>
    </row>
    <row r="5" spans="1:11" ht="15" customHeight="1" x14ac:dyDescent="0.25">
      <c r="A5" s="675" t="s">
        <v>539</v>
      </c>
      <c r="B5" s="676"/>
      <c r="C5" s="676"/>
      <c r="D5" s="676"/>
      <c r="E5" s="676"/>
      <c r="F5" s="676"/>
      <c r="G5" s="676"/>
      <c r="H5" s="676"/>
      <c r="I5" s="677"/>
      <c r="J5" s="664"/>
      <c r="K5" s="665"/>
    </row>
    <row r="6" spans="1:11" ht="15" customHeight="1" x14ac:dyDescent="0.25">
      <c r="A6" s="470"/>
      <c r="B6" s="471"/>
      <c r="C6" s="471"/>
      <c r="D6" s="471"/>
      <c r="E6" s="471"/>
      <c r="F6" s="471"/>
      <c r="G6" s="471"/>
      <c r="H6" s="471"/>
      <c r="I6" s="472"/>
      <c r="J6" s="666"/>
      <c r="K6" s="667"/>
    </row>
    <row r="7" spans="1:11" ht="15" customHeight="1" x14ac:dyDescent="0.25">
      <c r="A7" s="470" t="s">
        <v>540</v>
      </c>
      <c r="B7" s="471"/>
      <c r="C7" s="471"/>
      <c r="D7" s="471"/>
      <c r="E7" s="471"/>
      <c r="F7" s="471"/>
      <c r="G7" s="471"/>
      <c r="H7" s="471"/>
      <c r="I7" s="472"/>
      <c r="J7" s="656"/>
      <c r="K7" s="657"/>
    </row>
    <row r="8" spans="1:11" ht="15" customHeight="1" x14ac:dyDescent="0.25">
      <c r="A8" s="489" t="s">
        <v>541</v>
      </c>
      <c r="B8" s="471"/>
      <c r="C8" s="471"/>
      <c r="D8" s="471"/>
      <c r="E8" s="471"/>
      <c r="F8" s="471"/>
      <c r="G8" s="471"/>
      <c r="H8" s="471"/>
      <c r="I8" s="472"/>
      <c r="J8" s="656"/>
      <c r="K8" s="657"/>
    </row>
    <row r="9" spans="1:11" ht="15" customHeight="1" x14ac:dyDescent="0.25">
      <c r="A9" s="489" t="s">
        <v>542</v>
      </c>
      <c r="B9" s="471"/>
      <c r="C9" s="471"/>
      <c r="D9" s="471"/>
      <c r="E9" s="471"/>
      <c r="F9" s="471"/>
      <c r="G9" s="471"/>
      <c r="H9" s="471"/>
      <c r="I9" s="472"/>
      <c r="J9" s="656"/>
      <c r="K9" s="657"/>
    </row>
    <row r="10" spans="1:11" ht="15" customHeight="1" x14ac:dyDescent="0.25">
      <c r="A10" s="470"/>
      <c r="B10" s="471"/>
      <c r="C10" s="471"/>
      <c r="D10" s="471"/>
      <c r="E10" s="471"/>
      <c r="F10" s="471"/>
      <c r="G10" s="471"/>
      <c r="H10" s="471"/>
      <c r="I10" s="472"/>
      <c r="J10" s="666"/>
      <c r="K10" s="667"/>
    </row>
    <row r="11" spans="1:11" ht="15" customHeight="1" x14ac:dyDescent="0.25">
      <c r="A11" s="470" t="s">
        <v>543</v>
      </c>
      <c r="B11" s="471"/>
      <c r="C11" s="471"/>
      <c r="D11" s="471"/>
      <c r="E11" s="471"/>
      <c r="F11" s="471"/>
      <c r="G11" s="471"/>
      <c r="H11" s="471"/>
      <c r="I11" s="472"/>
      <c r="J11" s="656"/>
      <c r="K11" s="657"/>
    </row>
    <row r="12" spans="1:11" ht="15" customHeight="1" x14ac:dyDescent="0.25">
      <c r="A12" s="489" t="s">
        <v>544</v>
      </c>
      <c r="B12" s="471"/>
      <c r="C12" s="471"/>
      <c r="D12" s="471"/>
      <c r="E12" s="471"/>
      <c r="F12" s="471"/>
      <c r="G12" s="471"/>
      <c r="H12" s="471"/>
      <c r="I12" s="472"/>
      <c r="J12" s="656"/>
      <c r="K12" s="657"/>
    </row>
    <row r="13" spans="1:11" ht="15" customHeight="1" x14ac:dyDescent="0.25">
      <c r="A13" s="489" t="s">
        <v>542</v>
      </c>
      <c r="B13" s="471"/>
      <c r="C13" s="471"/>
      <c r="D13" s="471"/>
      <c r="E13" s="471"/>
      <c r="F13" s="471"/>
      <c r="G13" s="471"/>
      <c r="H13" s="471"/>
      <c r="I13" s="472"/>
      <c r="J13" s="656"/>
      <c r="K13" s="657"/>
    </row>
    <row r="14" spans="1:11" ht="15" customHeight="1" x14ac:dyDescent="0.25">
      <c r="A14" s="470"/>
      <c r="B14" s="471"/>
      <c r="C14" s="471"/>
      <c r="D14" s="471"/>
      <c r="E14" s="471"/>
      <c r="F14" s="471"/>
      <c r="G14" s="471"/>
      <c r="H14" s="471"/>
      <c r="I14" s="472"/>
      <c r="J14" s="666"/>
      <c r="K14" s="667"/>
    </row>
    <row r="15" spans="1:11" ht="15" customHeight="1" thickBot="1" x14ac:dyDescent="0.35">
      <c r="A15" s="464" t="s">
        <v>545</v>
      </c>
      <c r="B15" s="465"/>
      <c r="C15" s="465"/>
      <c r="D15" s="465"/>
      <c r="E15" s="465"/>
      <c r="F15" s="465"/>
      <c r="G15" s="465"/>
      <c r="H15" s="465"/>
      <c r="I15" s="466"/>
      <c r="J15" s="678">
        <f>SUM(J5,J7,J8,J9,-J11,-J12,-J13)</f>
        <v>0</v>
      </c>
      <c r="K15" s="679"/>
    </row>
    <row r="16" spans="1:11" ht="15" customHeight="1" thickTop="1" x14ac:dyDescent="0.25">
      <c r="A16" s="470"/>
      <c r="B16" s="471"/>
      <c r="C16" s="471"/>
      <c r="D16" s="471"/>
      <c r="E16" s="471"/>
      <c r="F16" s="471"/>
      <c r="G16" s="471"/>
      <c r="H16" s="471"/>
      <c r="I16" s="472"/>
      <c r="J16" s="666"/>
      <c r="K16" s="667"/>
    </row>
    <row r="17" spans="1:11" ht="15" customHeight="1" x14ac:dyDescent="0.25">
      <c r="A17" s="470"/>
      <c r="B17" s="471"/>
      <c r="C17" s="471"/>
      <c r="D17" s="471"/>
      <c r="E17" s="471"/>
      <c r="F17" s="471"/>
      <c r="G17" s="471"/>
      <c r="H17" s="471"/>
      <c r="I17" s="472"/>
      <c r="J17" s="666"/>
      <c r="K17" s="667"/>
    </row>
    <row r="18" spans="1:11" ht="15" customHeight="1" x14ac:dyDescent="0.25">
      <c r="A18" s="658"/>
      <c r="B18" s="565"/>
      <c r="C18" s="565"/>
      <c r="D18" s="565"/>
      <c r="E18" s="565"/>
      <c r="F18" s="565"/>
      <c r="G18" s="565"/>
      <c r="H18" s="565"/>
      <c r="I18" s="659"/>
      <c r="J18" s="660"/>
      <c r="K18" s="661"/>
    </row>
    <row r="19" spans="1:11" ht="24" customHeight="1" x14ac:dyDescent="0.25">
      <c r="A19" s="574" t="s">
        <v>546</v>
      </c>
      <c r="B19" s="674"/>
      <c r="C19" s="674"/>
      <c r="D19" s="674"/>
      <c r="E19" s="674"/>
      <c r="F19" s="674"/>
      <c r="G19" s="674"/>
      <c r="H19" s="674"/>
      <c r="I19" s="674"/>
      <c r="J19" s="674"/>
      <c r="K19" s="575"/>
    </row>
    <row r="20" spans="1:11" ht="37.5" customHeight="1" x14ac:dyDescent="0.25">
      <c r="A20" s="671" t="s">
        <v>547</v>
      </c>
      <c r="B20" s="672"/>
      <c r="C20" s="672"/>
      <c r="D20" s="672"/>
      <c r="E20" s="672"/>
      <c r="F20" s="672"/>
      <c r="G20" s="672"/>
      <c r="H20" s="672"/>
      <c r="I20" s="672"/>
      <c r="J20" s="672"/>
      <c r="K20" s="673"/>
    </row>
    <row r="21" spans="1:11" ht="41.65" customHeight="1" x14ac:dyDescent="0.25">
      <c r="A21" s="680" t="s">
        <v>548</v>
      </c>
      <c r="B21" s="681"/>
      <c r="C21" s="681"/>
      <c r="D21" s="681"/>
      <c r="E21" s="681"/>
      <c r="F21" s="681"/>
      <c r="G21" s="642"/>
      <c r="H21" s="680" t="s">
        <v>549</v>
      </c>
      <c r="I21" s="642"/>
      <c r="J21" s="596" t="s">
        <v>550</v>
      </c>
      <c r="K21" s="598"/>
    </row>
    <row r="22" spans="1:11" ht="15" customHeight="1" x14ac:dyDescent="0.25">
      <c r="A22" s="675" t="s">
        <v>551</v>
      </c>
      <c r="B22" s="676"/>
      <c r="C22" s="676"/>
      <c r="D22" s="676"/>
      <c r="E22" s="676"/>
      <c r="F22" s="676"/>
      <c r="G22" s="677"/>
      <c r="H22" s="662"/>
      <c r="I22" s="663"/>
      <c r="J22" s="664"/>
      <c r="K22" s="665"/>
    </row>
    <row r="23" spans="1:11" ht="15" customHeight="1" x14ac:dyDescent="0.25">
      <c r="A23" s="470"/>
      <c r="B23" s="471"/>
      <c r="C23" s="471"/>
      <c r="D23" s="471"/>
      <c r="E23" s="471"/>
      <c r="F23" s="471"/>
      <c r="G23" s="472"/>
      <c r="H23" s="470"/>
      <c r="I23" s="472"/>
      <c r="J23" s="666"/>
      <c r="K23" s="667"/>
    </row>
    <row r="24" spans="1:11" ht="15" customHeight="1" x14ac:dyDescent="0.25">
      <c r="A24" s="470" t="s">
        <v>539</v>
      </c>
      <c r="B24" s="471"/>
      <c r="C24" s="471"/>
      <c r="D24" s="471"/>
      <c r="E24" s="471"/>
      <c r="F24" s="471"/>
      <c r="G24" s="472"/>
      <c r="H24" s="668"/>
      <c r="I24" s="670"/>
      <c r="J24" s="656"/>
      <c r="K24" s="657"/>
    </row>
    <row r="25" spans="1:11" ht="15" customHeight="1" x14ac:dyDescent="0.25">
      <c r="A25" s="470"/>
      <c r="B25" s="471"/>
      <c r="C25" s="471"/>
      <c r="D25" s="471"/>
      <c r="E25" s="471"/>
      <c r="F25" s="471"/>
      <c r="G25" s="472"/>
      <c r="H25" s="470"/>
      <c r="I25" s="472"/>
      <c r="J25" s="666"/>
      <c r="K25" s="667"/>
    </row>
    <row r="26" spans="1:11" ht="15" customHeight="1" x14ac:dyDescent="0.3">
      <c r="A26" s="489" t="s">
        <v>552</v>
      </c>
      <c r="B26" s="471"/>
      <c r="C26" s="471"/>
      <c r="D26" s="471"/>
      <c r="E26" s="471"/>
      <c r="F26" s="471"/>
      <c r="G26" s="472"/>
      <c r="H26" s="668"/>
      <c r="I26" s="670"/>
      <c r="J26" s="656"/>
      <c r="K26" s="657"/>
    </row>
    <row r="27" spans="1:11" ht="15" customHeight="1" x14ac:dyDescent="0.25">
      <c r="A27" s="668"/>
      <c r="B27" s="669"/>
      <c r="C27" s="669"/>
      <c r="D27" s="669"/>
      <c r="E27" s="669"/>
      <c r="F27" s="669"/>
      <c r="G27" s="670"/>
      <c r="H27" s="668"/>
      <c r="I27" s="670"/>
      <c r="J27" s="656"/>
      <c r="K27" s="657"/>
    </row>
    <row r="28" spans="1:11" ht="15" customHeight="1" x14ac:dyDescent="0.25">
      <c r="A28" s="668"/>
      <c r="B28" s="669"/>
      <c r="C28" s="669"/>
      <c r="D28" s="669"/>
      <c r="E28" s="669"/>
      <c r="F28" s="669"/>
      <c r="G28" s="670"/>
      <c r="H28" s="668"/>
      <c r="I28" s="670"/>
      <c r="J28" s="656"/>
      <c r="K28" s="657"/>
    </row>
    <row r="29" spans="1:11" ht="15" customHeight="1" x14ac:dyDescent="0.25">
      <c r="A29" s="668"/>
      <c r="B29" s="669"/>
      <c r="C29" s="669"/>
      <c r="D29" s="669"/>
      <c r="E29" s="669"/>
      <c r="F29" s="669"/>
      <c r="G29" s="670"/>
      <c r="H29" s="668"/>
      <c r="I29" s="670"/>
      <c r="J29" s="656"/>
      <c r="K29" s="657"/>
    </row>
    <row r="30" spans="1:11" ht="15" customHeight="1" x14ac:dyDescent="0.25">
      <c r="A30" s="668"/>
      <c r="B30" s="669"/>
      <c r="C30" s="669"/>
      <c r="D30" s="669"/>
      <c r="E30" s="669"/>
      <c r="F30" s="669"/>
      <c r="G30" s="670"/>
      <c r="H30" s="668"/>
      <c r="I30" s="670"/>
      <c r="J30" s="656"/>
      <c r="K30" s="657"/>
    </row>
    <row r="31" spans="1:11" ht="15" customHeight="1" x14ac:dyDescent="0.25">
      <c r="A31" s="668"/>
      <c r="B31" s="669"/>
      <c r="C31" s="669"/>
      <c r="D31" s="669"/>
      <c r="E31" s="669"/>
      <c r="F31" s="669"/>
      <c r="G31" s="670"/>
      <c r="H31" s="668"/>
      <c r="I31" s="670"/>
      <c r="J31" s="656"/>
      <c r="K31" s="657"/>
    </row>
    <row r="32" spans="1:11" ht="15" customHeight="1" x14ac:dyDescent="0.25">
      <c r="A32" s="668"/>
      <c r="B32" s="669"/>
      <c r="C32" s="669"/>
      <c r="D32" s="669"/>
      <c r="E32" s="669"/>
      <c r="F32" s="669"/>
      <c r="G32" s="670"/>
      <c r="H32" s="668"/>
      <c r="I32" s="670"/>
      <c r="J32" s="656"/>
      <c r="K32" s="657"/>
    </row>
    <row r="33" spans="1:11" ht="15" customHeight="1" x14ac:dyDescent="0.25">
      <c r="A33" s="668"/>
      <c r="B33" s="669"/>
      <c r="C33" s="669"/>
      <c r="D33" s="669"/>
      <c r="E33" s="669"/>
      <c r="F33" s="669"/>
      <c r="G33" s="670"/>
      <c r="H33" s="668"/>
      <c r="I33" s="670"/>
      <c r="J33" s="656"/>
      <c r="K33" s="657"/>
    </row>
    <row r="34" spans="1:11" ht="15" customHeight="1" x14ac:dyDescent="0.25">
      <c r="A34" s="668"/>
      <c r="B34" s="669"/>
      <c r="C34" s="669"/>
      <c r="D34" s="669"/>
      <c r="E34" s="669"/>
      <c r="F34" s="669"/>
      <c r="G34" s="670"/>
      <c r="H34" s="668"/>
      <c r="I34" s="670"/>
      <c r="J34" s="656"/>
      <c r="K34" s="657"/>
    </row>
    <row r="35" spans="1:11" ht="15" customHeight="1" x14ac:dyDescent="0.25">
      <c r="A35" s="668"/>
      <c r="B35" s="669"/>
      <c r="C35" s="669"/>
      <c r="D35" s="669"/>
      <c r="E35" s="669"/>
      <c r="F35" s="669"/>
      <c r="G35" s="670"/>
      <c r="H35" s="668"/>
      <c r="I35" s="670"/>
      <c r="J35" s="656"/>
      <c r="K35" s="657"/>
    </row>
    <row r="36" spans="1:11" ht="15" customHeight="1" x14ac:dyDescent="0.25">
      <c r="A36" s="668"/>
      <c r="B36" s="669"/>
      <c r="C36" s="669"/>
      <c r="D36" s="669"/>
      <c r="E36" s="669"/>
      <c r="F36" s="669"/>
      <c r="G36" s="670"/>
      <c r="H36" s="668"/>
      <c r="I36" s="670"/>
      <c r="J36" s="656"/>
      <c r="K36" s="657"/>
    </row>
    <row r="37" spans="1:11" ht="15" customHeight="1" x14ac:dyDescent="0.25">
      <c r="A37" s="668"/>
      <c r="B37" s="669"/>
      <c r="C37" s="669"/>
      <c r="D37" s="669"/>
      <c r="E37" s="669"/>
      <c r="F37" s="669"/>
      <c r="G37" s="670"/>
      <c r="H37" s="668"/>
      <c r="I37" s="670"/>
      <c r="J37" s="656"/>
      <c r="K37" s="657"/>
    </row>
    <row r="38" spans="1:11" ht="15" customHeight="1" x14ac:dyDescent="0.25">
      <c r="A38" s="668"/>
      <c r="B38" s="669"/>
      <c r="C38" s="669"/>
      <c r="D38" s="669"/>
      <c r="E38" s="669"/>
      <c r="F38" s="669"/>
      <c r="G38" s="670"/>
      <c r="H38" s="668"/>
      <c r="I38" s="670"/>
      <c r="J38" s="656"/>
      <c r="K38" s="657"/>
    </row>
    <row r="39" spans="1:11" ht="15" customHeight="1" x14ac:dyDescent="0.25">
      <c r="A39" s="668"/>
      <c r="B39" s="669"/>
      <c r="C39" s="669"/>
      <c r="D39" s="669"/>
      <c r="E39" s="669"/>
      <c r="F39" s="669"/>
      <c r="G39" s="670"/>
      <c r="H39" s="668"/>
      <c r="I39" s="670"/>
      <c r="J39" s="656"/>
      <c r="K39" s="657"/>
    </row>
    <row r="40" spans="1:11" ht="15" customHeight="1" x14ac:dyDescent="0.25">
      <c r="A40" s="668"/>
      <c r="B40" s="669"/>
      <c r="C40" s="669"/>
      <c r="D40" s="669"/>
      <c r="E40" s="669"/>
      <c r="F40" s="669"/>
      <c r="G40" s="670"/>
      <c r="H40" s="684"/>
      <c r="I40" s="685"/>
      <c r="J40" s="692"/>
      <c r="K40" s="693"/>
    </row>
    <row r="41" spans="1:11" ht="15" customHeight="1" thickBot="1" x14ac:dyDescent="0.35">
      <c r="A41" s="464" t="s">
        <v>545</v>
      </c>
      <c r="B41" s="465"/>
      <c r="C41" s="465"/>
      <c r="D41" s="465"/>
      <c r="E41" s="465"/>
      <c r="F41" s="465"/>
      <c r="G41" s="466"/>
      <c r="H41" s="686"/>
      <c r="I41" s="687"/>
      <c r="J41" s="678">
        <f>SUM(J24:K40)</f>
        <v>0</v>
      </c>
      <c r="K41" s="679"/>
    </row>
    <row r="42" spans="1:11" ht="13.15" customHeight="1" thickTop="1" x14ac:dyDescent="0.25">
      <c r="A42" s="658"/>
      <c r="B42" s="565"/>
      <c r="C42" s="565"/>
      <c r="D42" s="565"/>
      <c r="E42" s="565"/>
      <c r="F42" s="565"/>
      <c r="G42" s="659"/>
      <c r="H42" s="658"/>
      <c r="I42" s="659"/>
      <c r="J42" s="660"/>
      <c r="K42" s="661"/>
    </row>
  </sheetData>
  <mergeCells count="103">
    <mergeCell ref="A19:K19"/>
    <mergeCell ref="H34:I34"/>
    <mergeCell ref="A3:K3"/>
    <mergeCell ref="J1:K1"/>
    <mergeCell ref="A1:I1"/>
    <mergeCell ref="A2:I2"/>
    <mergeCell ref="J40:K40"/>
    <mergeCell ref="J41:K41"/>
    <mergeCell ref="J36:K36"/>
    <mergeCell ref="J39:K39"/>
    <mergeCell ref="A39:G39"/>
    <mergeCell ref="J24:K24"/>
    <mergeCell ref="J34:K34"/>
    <mergeCell ref="J25:K25"/>
    <mergeCell ref="J26:K26"/>
    <mergeCell ref="J27:K27"/>
    <mergeCell ref="J28:K28"/>
    <mergeCell ref="H24:I24"/>
    <mergeCell ref="H25:I25"/>
    <mergeCell ref="H26:I26"/>
    <mergeCell ref="H27:I27"/>
    <mergeCell ref="H28:I28"/>
    <mergeCell ref="H29:I29"/>
    <mergeCell ref="H30:I30"/>
    <mergeCell ref="J2:K2"/>
    <mergeCell ref="A28:G28"/>
    <mergeCell ref="J42:K42"/>
    <mergeCell ref="J29:K29"/>
    <mergeCell ref="J30:K30"/>
    <mergeCell ref="J31:K31"/>
    <mergeCell ref="J32:K32"/>
    <mergeCell ref="J33:K33"/>
    <mergeCell ref="A36:G36"/>
    <mergeCell ref="A37:G37"/>
    <mergeCell ref="A38:G38"/>
    <mergeCell ref="A42:G42"/>
    <mergeCell ref="A40:G40"/>
    <mergeCell ref="A41:G41"/>
    <mergeCell ref="H39:I39"/>
    <mergeCell ref="H40:I40"/>
    <mergeCell ref="H41:I41"/>
    <mergeCell ref="H42:I42"/>
    <mergeCell ref="H35:I35"/>
    <mergeCell ref="H36:I36"/>
    <mergeCell ref="H37:I37"/>
    <mergeCell ref="H38:I38"/>
    <mergeCell ref="H31:I31"/>
    <mergeCell ref="H32:I32"/>
    <mergeCell ref="H33:I33"/>
    <mergeCell ref="A21:G21"/>
    <mergeCell ref="H21:I21"/>
    <mergeCell ref="J21:K21"/>
    <mergeCell ref="A22:G22"/>
    <mergeCell ref="A23:G23"/>
    <mergeCell ref="A24:G24"/>
    <mergeCell ref="A25:G25"/>
    <mergeCell ref="A26:G26"/>
    <mergeCell ref="A27:G27"/>
    <mergeCell ref="A4:I4"/>
    <mergeCell ref="A5:I5"/>
    <mergeCell ref="A6:I6"/>
    <mergeCell ref="A7:I7"/>
    <mergeCell ref="A8:I8"/>
    <mergeCell ref="J17:K17"/>
    <mergeCell ref="J14:K14"/>
    <mergeCell ref="J15:K15"/>
    <mergeCell ref="A13:I13"/>
    <mergeCell ref="A14:I14"/>
    <mergeCell ref="J4:K4"/>
    <mergeCell ref="J5:K5"/>
    <mergeCell ref="J6:K6"/>
    <mergeCell ref="J7:K7"/>
    <mergeCell ref="J8:K8"/>
    <mergeCell ref="J9:K9"/>
    <mergeCell ref="J10:K10"/>
    <mergeCell ref="J11:K11"/>
    <mergeCell ref="J13:K13"/>
    <mergeCell ref="J16:K16"/>
    <mergeCell ref="J12:K12"/>
    <mergeCell ref="J38:K38"/>
    <mergeCell ref="A9:I9"/>
    <mergeCell ref="A10:I10"/>
    <mergeCell ref="A11:I11"/>
    <mergeCell ref="A12:I12"/>
    <mergeCell ref="A17:I17"/>
    <mergeCell ref="A18:I18"/>
    <mergeCell ref="A16:I16"/>
    <mergeCell ref="A15:I15"/>
    <mergeCell ref="J18:K18"/>
    <mergeCell ref="H22:I22"/>
    <mergeCell ref="H23:I23"/>
    <mergeCell ref="J22:K22"/>
    <mergeCell ref="J23:K23"/>
    <mergeCell ref="A32:G32"/>
    <mergeCell ref="A33:G33"/>
    <mergeCell ref="A34:G34"/>
    <mergeCell ref="A35:G35"/>
    <mergeCell ref="J37:K37"/>
    <mergeCell ref="J35:K35"/>
    <mergeCell ref="A29:G29"/>
    <mergeCell ref="A30:G30"/>
    <mergeCell ref="A31:G31"/>
    <mergeCell ref="A20:K20"/>
  </mergeCells>
  <phoneticPr fontId="18" type="noConversion"/>
  <printOptions horizontalCentered="1" gridLines="1"/>
  <pageMargins left="0.75" right="0.75" top="0.75" bottom="0.75" header="0.5" footer="0.5"/>
  <pageSetup scale="97" orientation="portrait" r:id="rId1"/>
  <headerFooter alignWithMargins="0">
    <oddFooter>&amp;C18</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2">
    <pageSetUpPr fitToPage="1"/>
  </sheetPr>
  <dimension ref="A1:K37"/>
  <sheetViews>
    <sheetView zoomScaleNormal="100" workbookViewId="0">
      <selection sqref="A1:H1"/>
    </sheetView>
  </sheetViews>
  <sheetFormatPr defaultColWidth="9.26953125" defaultRowHeight="12.5" x14ac:dyDescent="0.25"/>
  <cols>
    <col min="1" max="1" width="10.453125" style="40" customWidth="1"/>
    <col min="2" max="2" width="9.26953125" style="40" customWidth="1"/>
    <col min="3" max="3" width="9.7265625" style="40" customWidth="1"/>
    <col min="4" max="4" width="6" style="40" customWidth="1"/>
    <col min="5" max="5" width="8.26953125" style="40" customWidth="1"/>
    <col min="6" max="7" width="6.7265625" style="40" customWidth="1"/>
    <col min="8" max="9" width="12.26953125" style="40" customWidth="1"/>
    <col min="10" max="10" width="6.26953125" style="40" customWidth="1"/>
    <col min="11" max="11" width="6.7265625" style="40" customWidth="1"/>
    <col min="12" max="16384" width="9.26953125" style="40"/>
  </cols>
  <sheetData>
    <row r="1" spans="1:11" ht="15" customHeight="1" x14ac:dyDescent="0.25">
      <c r="A1" s="723">
        <f>CoverSheet!D10</f>
        <v>0</v>
      </c>
      <c r="B1" s="723"/>
      <c r="C1" s="723"/>
      <c r="D1" s="723"/>
      <c r="E1" s="723"/>
      <c r="F1" s="723"/>
      <c r="G1" s="723"/>
      <c r="H1" s="724"/>
      <c r="I1" s="717" t="str">
        <f>'16'!C1</f>
        <v>YEAR OF REPORT</v>
      </c>
      <c r="J1" s="718"/>
      <c r="K1" s="719"/>
    </row>
    <row r="2" spans="1:11" x14ac:dyDescent="0.25">
      <c r="A2" s="728" t="s">
        <v>0</v>
      </c>
      <c r="B2" s="728"/>
      <c r="C2" s="728"/>
      <c r="D2" s="728"/>
      <c r="E2" s="728"/>
      <c r="F2" s="728"/>
      <c r="G2" s="728"/>
      <c r="H2" s="729"/>
      <c r="I2" s="720">
        <f>'16'!C2</f>
        <v>0</v>
      </c>
      <c r="J2" s="721"/>
      <c r="K2" s="722"/>
    </row>
    <row r="3" spans="1:11" x14ac:dyDescent="0.25">
      <c r="A3" s="725"/>
      <c r="B3" s="726"/>
      <c r="C3" s="726"/>
      <c r="D3" s="726"/>
      <c r="E3" s="726"/>
      <c r="F3" s="726"/>
      <c r="G3" s="726"/>
      <c r="H3" s="726"/>
      <c r="I3" s="726"/>
      <c r="J3" s="726"/>
      <c r="K3" s="727"/>
    </row>
    <row r="4" spans="1:11" ht="19.899999999999999" customHeight="1" x14ac:dyDescent="0.5">
      <c r="A4" s="707" t="s">
        <v>553</v>
      </c>
      <c r="B4" s="708"/>
      <c r="C4" s="708"/>
      <c r="D4" s="708"/>
      <c r="E4" s="708"/>
      <c r="F4" s="708"/>
      <c r="G4" s="708"/>
      <c r="H4" s="708"/>
      <c r="I4" s="708"/>
      <c r="J4" s="708"/>
      <c r="K4" s="709"/>
    </row>
    <row r="5" spans="1:11" ht="50" x14ac:dyDescent="0.25">
      <c r="A5" s="362" t="s">
        <v>554</v>
      </c>
      <c r="B5" s="710" t="s">
        <v>555</v>
      </c>
      <c r="C5" s="597"/>
      <c r="D5" s="597"/>
      <c r="E5" s="598"/>
      <c r="F5" s="710" t="s">
        <v>556</v>
      </c>
      <c r="G5" s="598"/>
      <c r="H5" s="362" t="s">
        <v>557</v>
      </c>
      <c r="I5" s="362" t="s">
        <v>558</v>
      </c>
      <c r="J5" s="710" t="s">
        <v>559</v>
      </c>
      <c r="K5" s="598"/>
    </row>
    <row r="6" spans="1:11" ht="18" customHeight="1" x14ac:dyDescent="0.25">
      <c r="A6" s="69"/>
      <c r="B6" s="736" t="s">
        <v>560</v>
      </c>
      <c r="C6" s="737"/>
      <c r="D6" s="737"/>
      <c r="E6" s="738"/>
      <c r="F6" s="697"/>
      <c r="G6" s="698"/>
      <c r="H6" s="69"/>
      <c r="I6" s="69"/>
      <c r="J6" s="697"/>
      <c r="K6" s="698"/>
    </row>
    <row r="7" spans="1:11" ht="18" customHeight="1" x14ac:dyDescent="0.25">
      <c r="A7" s="63"/>
      <c r="B7" s="733" t="s">
        <v>561</v>
      </c>
      <c r="C7" s="734"/>
      <c r="D7" s="734"/>
      <c r="E7" s="735"/>
      <c r="F7" s="699"/>
      <c r="G7" s="700"/>
      <c r="H7" s="63"/>
      <c r="I7" s="63"/>
      <c r="J7" s="699"/>
      <c r="K7" s="700"/>
    </row>
    <row r="8" spans="1:11" ht="18" customHeight="1" x14ac:dyDescent="0.25">
      <c r="A8" s="63"/>
      <c r="B8" s="733" t="s">
        <v>562</v>
      </c>
      <c r="C8" s="734"/>
      <c r="D8" s="734"/>
      <c r="E8" s="735"/>
      <c r="F8" s="699"/>
      <c r="G8" s="700"/>
      <c r="H8" s="63"/>
      <c r="I8" s="63"/>
      <c r="J8" s="699"/>
      <c r="K8" s="700"/>
    </row>
    <row r="9" spans="1:11" ht="18" customHeight="1" x14ac:dyDescent="0.25">
      <c r="A9" s="63"/>
      <c r="B9" s="733" t="s">
        <v>563</v>
      </c>
      <c r="C9" s="734"/>
      <c r="D9" s="734"/>
      <c r="E9" s="735"/>
      <c r="F9" s="699"/>
      <c r="G9" s="700"/>
      <c r="H9" s="63"/>
      <c r="I9" s="63"/>
      <c r="J9" s="699"/>
      <c r="K9" s="700"/>
    </row>
    <row r="10" spans="1:11" ht="18" customHeight="1" x14ac:dyDescent="0.25">
      <c r="A10" s="63"/>
      <c r="B10" s="704"/>
      <c r="C10" s="705"/>
      <c r="D10" s="705"/>
      <c r="E10" s="706"/>
      <c r="F10" s="699"/>
      <c r="G10" s="700"/>
      <c r="H10" s="63"/>
      <c r="I10" s="63"/>
      <c r="J10" s="699"/>
      <c r="K10" s="700"/>
    </row>
    <row r="11" spans="1:11" ht="18" customHeight="1" x14ac:dyDescent="0.3">
      <c r="A11" s="64"/>
      <c r="B11" s="492" t="s">
        <v>564</v>
      </c>
      <c r="C11" s="493"/>
      <c r="D11" s="493"/>
      <c r="E11" s="494"/>
      <c r="F11" s="730"/>
      <c r="G11" s="731"/>
      <c r="H11" s="64"/>
      <c r="I11" s="64"/>
      <c r="J11" s="730"/>
      <c r="K11" s="731"/>
    </row>
    <row r="12" spans="1:11" ht="19.899999999999999" customHeight="1" x14ac:dyDescent="0.5">
      <c r="A12" s="707" t="s">
        <v>565</v>
      </c>
      <c r="B12" s="708"/>
      <c r="C12" s="708"/>
      <c r="D12" s="708"/>
      <c r="E12" s="708"/>
      <c r="F12" s="708"/>
      <c r="G12" s="708"/>
      <c r="H12" s="708"/>
      <c r="I12" s="708"/>
      <c r="J12" s="708"/>
      <c r="K12" s="709"/>
    </row>
    <row r="13" spans="1:11" ht="37.5" x14ac:dyDescent="0.25">
      <c r="A13" s="711"/>
      <c r="B13" s="712"/>
      <c r="C13" s="712"/>
      <c r="D13" s="712"/>
      <c r="E13" s="712"/>
      <c r="F13" s="712"/>
      <c r="G13" s="713"/>
      <c r="H13" s="362" t="s">
        <v>566</v>
      </c>
      <c r="I13" s="362" t="s">
        <v>567</v>
      </c>
      <c r="J13" s="710" t="s">
        <v>568</v>
      </c>
      <c r="K13" s="598"/>
    </row>
    <row r="14" spans="1:11" ht="18" customHeight="1" x14ac:dyDescent="0.25">
      <c r="A14" s="701" t="s">
        <v>569</v>
      </c>
      <c r="B14" s="702"/>
      <c r="C14" s="702"/>
      <c r="D14" s="702"/>
      <c r="E14" s="702"/>
      <c r="F14" s="702"/>
      <c r="G14" s="703"/>
      <c r="H14" s="69"/>
      <c r="I14" s="69"/>
      <c r="J14" s="697"/>
      <c r="K14" s="698"/>
    </row>
    <row r="15" spans="1:11" ht="18" customHeight="1" x14ac:dyDescent="0.25">
      <c r="A15" s="694" t="s">
        <v>570</v>
      </c>
      <c r="B15" s="695"/>
      <c r="C15" s="695"/>
      <c r="D15" s="695"/>
      <c r="E15" s="695"/>
      <c r="F15" s="695"/>
      <c r="G15" s="696"/>
      <c r="H15" s="63"/>
      <c r="I15" s="63"/>
      <c r="J15" s="699"/>
      <c r="K15" s="700"/>
    </row>
    <row r="16" spans="1:11" ht="18" customHeight="1" x14ac:dyDescent="0.25">
      <c r="A16" s="704"/>
      <c r="B16" s="705"/>
      <c r="C16" s="705"/>
      <c r="D16" s="705"/>
      <c r="E16" s="705"/>
      <c r="F16" s="705"/>
      <c r="G16" s="706"/>
      <c r="H16" s="63"/>
      <c r="I16" s="63"/>
      <c r="J16" s="699"/>
      <c r="K16" s="700"/>
    </row>
    <row r="17" spans="1:11" ht="18" customHeight="1" x14ac:dyDescent="0.3">
      <c r="A17" s="739" t="s">
        <v>321</v>
      </c>
      <c r="B17" s="740"/>
      <c r="C17" s="740"/>
      <c r="D17" s="740"/>
      <c r="E17" s="740"/>
      <c r="F17" s="740"/>
      <c r="G17" s="741"/>
      <c r="H17" s="64"/>
      <c r="I17" s="64"/>
      <c r="J17" s="730"/>
      <c r="K17" s="731"/>
    </row>
    <row r="18" spans="1:11" ht="19.899999999999999" customHeight="1" x14ac:dyDescent="0.5">
      <c r="A18" s="707" t="s">
        <v>571</v>
      </c>
      <c r="B18" s="708"/>
      <c r="C18" s="708"/>
      <c r="D18" s="708"/>
      <c r="E18" s="708"/>
      <c r="F18" s="708"/>
      <c r="G18" s="708"/>
      <c r="H18" s="708"/>
      <c r="I18" s="708"/>
      <c r="J18" s="708"/>
      <c r="K18" s="709"/>
    </row>
    <row r="19" spans="1:11" ht="25.5" customHeight="1" x14ac:dyDescent="0.25">
      <c r="A19" s="714" t="s">
        <v>572</v>
      </c>
      <c r="B19" s="715"/>
      <c r="C19" s="715"/>
      <c r="D19" s="715"/>
      <c r="E19" s="715"/>
      <c r="F19" s="715"/>
      <c r="G19" s="716"/>
      <c r="H19" s="362" t="s">
        <v>573</v>
      </c>
      <c r="I19" s="710" t="s">
        <v>574</v>
      </c>
      <c r="J19" s="597"/>
      <c r="K19" s="598"/>
    </row>
    <row r="20" spans="1:11" ht="18" customHeight="1" x14ac:dyDescent="0.25">
      <c r="A20" s="701" t="s">
        <v>575</v>
      </c>
      <c r="B20" s="702"/>
      <c r="C20" s="702"/>
      <c r="D20" s="702"/>
      <c r="E20" s="702"/>
      <c r="F20" s="297" t="s">
        <v>576</v>
      </c>
      <c r="G20" s="111"/>
      <c r="H20" s="69"/>
      <c r="I20" s="293"/>
      <c r="J20" s="54" t="s">
        <v>577</v>
      </c>
      <c r="K20" s="294"/>
    </row>
    <row r="21" spans="1:11" ht="18" customHeight="1" x14ac:dyDescent="0.25">
      <c r="A21" s="694" t="s">
        <v>578</v>
      </c>
      <c r="B21" s="695"/>
      <c r="C21" s="695"/>
      <c r="D21" s="695"/>
      <c r="E21" s="695"/>
      <c r="F21" s="695"/>
      <c r="G21" s="696"/>
      <c r="H21" s="63"/>
      <c r="I21" s="295"/>
      <c r="J21" s="16" t="s">
        <v>577</v>
      </c>
      <c r="K21" s="296"/>
    </row>
    <row r="22" spans="1:11" ht="18" customHeight="1" x14ac:dyDescent="0.25">
      <c r="A22" s="694" t="s">
        <v>579</v>
      </c>
      <c r="B22" s="695"/>
      <c r="C22" s="695"/>
      <c r="D22" s="695"/>
      <c r="E22" s="695"/>
      <c r="F22" s="695"/>
      <c r="G22" s="696"/>
      <c r="H22" s="63"/>
      <c r="I22" s="295"/>
      <c r="J22" s="16" t="s">
        <v>577</v>
      </c>
      <c r="K22" s="296"/>
    </row>
    <row r="23" spans="1:11" ht="18" customHeight="1" x14ac:dyDescent="0.25">
      <c r="A23" s="694" t="s">
        <v>580</v>
      </c>
      <c r="B23" s="695"/>
      <c r="C23" s="695"/>
      <c r="D23" s="695"/>
      <c r="E23" s="695"/>
      <c r="F23" s="292" t="s">
        <v>581</v>
      </c>
      <c r="G23" s="298"/>
      <c r="H23" s="63"/>
      <c r="I23" s="295"/>
      <c r="J23" s="16" t="s">
        <v>577</v>
      </c>
      <c r="K23" s="296"/>
    </row>
    <row r="24" spans="1:11" ht="18" customHeight="1" x14ac:dyDescent="0.25">
      <c r="A24" s="694" t="s">
        <v>582</v>
      </c>
      <c r="B24" s="695"/>
      <c r="C24" s="695"/>
      <c r="D24" s="695"/>
      <c r="E24" s="695"/>
      <c r="F24" s="695"/>
      <c r="G24" s="696"/>
      <c r="H24" s="63"/>
      <c r="I24" s="295"/>
      <c r="J24" s="16" t="s">
        <v>577</v>
      </c>
      <c r="K24" s="296"/>
    </row>
    <row r="25" spans="1:11" ht="18" customHeight="1" x14ac:dyDescent="0.25">
      <c r="A25" s="694" t="s">
        <v>583</v>
      </c>
      <c r="B25" s="695"/>
      <c r="C25" s="695"/>
      <c r="D25" s="695"/>
      <c r="E25" s="695"/>
      <c r="F25" s="695"/>
      <c r="G25" s="696"/>
      <c r="H25" s="63"/>
      <c r="I25" s="295"/>
      <c r="J25" s="16" t="s">
        <v>577</v>
      </c>
      <c r="K25" s="296"/>
    </row>
    <row r="26" spans="1:11" ht="18" customHeight="1" x14ac:dyDescent="0.25">
      <c r="A26" s="694" t="s">
        <v>584</v>
      </c>
      <c r="B26" s="695"/>
      <c r="C26" s="695"/>
      <c r="D26" s="695"/>
      <c r="E26" s="695"/>
      <c r="F26" s="695"/>
      <c r="G26" s="696"/>
      <c r="H26" s="63"/>
      <c r="I26" s="295"/>
      <c r="J26" s="16" t="s">
        <v>585</v>
      </c>
      <c r="K26" s="296"/>
    </row>
    <row r="27" spans="1:11" ht="18" customHeight="1" x14ac:dyDescent="0.25">
      <c r="A27" s="694" t="s">
        <v>586</v>
      </c>
      <c r="B27" s="695"/>
      <c r="C27" s="695"/>
      <c r="D27" s="695"/>
      <c r="E27" s="695"/>
      <c r="F27" s="695"/>
      <c r="G27" s="696"/>
      <c r="H27" s="63"/>
      <c r="I27" s="295"/>
      <c r="J27" s="16" t="s">
        <v>585</v>
      </c>
      <c r="K27" s="296"/>
    </row>
    <row r="28" spans="1:11" ht="18" customHeight="1" x14ac:dyDescent="0.25">
      <c r="A28" s="694" t="s">
        <v>587</v>
      </c>
      <c r="B28" s="695"/>
      <c r="C28" s="695"/>
      <c r="D28" s="695"/>
      <c r="E28" s="695"/>
      <c r="F28" s="695"/>
      <c r="G28" s="696"/>
      <c r="H28" s="63"/>
      <c r="I28" s="295"/>
      <c r="J28" s="16" t="s">
        <v>585</v>
      </c>
      <c r="K28" s="296"/>
    </row>
    <row r="29" spans="1:11" ht="18" customHeight="1" x14ac:dyDescent="0.25">
      <c r="A29" s="694" t="s">
        <v>588</v>
      </c>
      <c r="B29" s="695"/>
      <c r="C29" s="695"/>
      <c r="D29" s="695"/>
      <c r="E29" s="695"/>
      <c r="F29" s="695"/>
      <c r="G29" s="696"/>
      <c r="H29" s="63"/>
      <c r="I29" s="295"/>
      <c r="J29" s="16" t="s">
        <v>585</v>
      </c>
      <c r="K29" s="296"/>
    </row>
    <row r="30" spans="1:11" ht="18" customHeight="1" x14ac:dyDescent="0.25">
      <c r="A30" s="694" t="s">
        <v>589</v>
      </c>
      <c r="B30" s="695"/>
      <c r="C30" s="695"/>
      <c r="D30" s="695"/>
      <c r="E30" s="695"/>
      <c r="F30" s="695"/>
      <c r="G30" s="696"/>
      <c r="H30" s="63"/>
      <c r="I30" s="295"/>
      <c r="J30" s="16" t="s">
        <v>585</v>
      </c>
      <c r="K30" s="296"/>
    </row>
    <row r="31" spans="1:11" ht="18" customHeight="1" x14ac:dyDescent="0.25">
      <c r="A31" s="694" t="s">
        <v>590</v>
      </c>
      <c r="B31" s="695"/>
      <c r="C31" s="695"/>
      <c r="D31" s="695"/>
      <c r="E31" s="695"/>
      <c r="F31" s="695"/>
      <c r="G31" s="696"/>
      <c r="H31" s="63"/>
      <c r="I31" s="295"/>
      <c r="J31" s="16" t="s">
        <v>585</v>
      </c>
      <c r="K31" s="296"/>
    </row>
    <row r="32" spans="1:11" ht="18" customHeight="1" x14ac:dyDescent="0.25">
      <c r="A32" s="694" t="s">
        <v>591</v>
      </c>
      <c r="B32" s="695"/>
      <c r="C32" s="695"/>
      <c r="D32" s="695"/>
      <c r="E32" s="695"/>
      <c r="F32" s="695"/>
      <c r="G32" s="696"/>
      <c r="H32" s="63"/>
      <c r="I32" s="295"/>
      <c r="J32" s="16" t="s">
        <v>585</v>
      </c>
      <c r="K32" s="296"/>
    </row>
    <row r="33" spans="1:11" ht="18" customHeight="1" x14ac:dyDescent="0.25">
      <c r="A33" s="694" t="s">
        <v>592</v>
      </c>
      <c r="B33" s="695"/>
      <c r="C33" s="695"/>
      <c r="D33" s="695"/>
      <c r="E33" s="695"/>
      <c r="F33" s="695"/>
      <c r="G33" s="696"/>
      <c r="H33" s="63"/>
      <c r="I33" s="295"/>
      <c r="J33" s="16" t="s">
        <v>585</v>
      </c>
      <c r="K33" s="296"/>
    </row>
    <row r="34" spans="1:11" ht="18" customHeight="1" x14ac:dyDescent="0.25">
      <c r="A34" s="694" t="s">
        <v>593</v>
      </c>
      <c r="B34" s="695"/>
      <c r="C34" s="695"/>
      <c r="D34" s="695"/>
      <c r="E34" s="695"/>
      <c r="F34" s="695"/>
      <c r="G34" s="696"/>
      <c r="H34" s="63"/>
      <c r="I34" s="295"/>
      <c r="J34" s="16" t="s">
        <v>585</v>
      </c>
      <c r="K34" s="296"/>
    </row>
    <row r="35" spans="1:11" ht="18" customHeight="1" x14ac:dyDescent="0.25">
      <c r="A35" s="694" t="s">
        <v>594</v>
      </c>
      <c r="B35" s="695"/>
      <c r="C35" s="695"/>
      <c r="D35" s="695"/>
      <c r="E35" s="695"/>
      <c r="F35" s="695"/>
      <c r="G35" s="696"/>
      <c r="H35" s="63"/>
      <c r="I35" s="295"/>
      <c r="J35" s="16" t="s">
        <v>585</v>
      </c>
      <c r="K35" s="296"/>
    </row>
    <row r="36" spans="1:11" ht="18" customHeight="1" x14ac:dyDescent="0.25">
      <c r="A36" s="694" t="s">
        <v>595</v>
      </c>
      <c r="B36" s="695"/>
      <c r="C36" s="695"/>
      <c r="D36" s="695"/>
      <c r="E36" s="695"/>
      <c r="F36" s="695"/>
      <c r="G36" s="696"/>
      <c r="H36" s="63"/>
      <c r="I36" s="295"/>
      <c r="J36" s="16" t="s">
        <v>585</v>
      </c>
      <c r="K36" s="296"/>
    </row>
    <row r="37" spans="1:11" ht="18" customHeight="1" x14ac:dyDescent="0.25">
      <c r="A37" s="732" t="s">
        <v>596</v>
      </c>
      <c r="B37" s="723"/>
      <c r="C37" s="723"/>
      <c r="D37" s="723"/>
      <c r="E37" s="723"/>
      <c r="F37" s="723"/>
      <c r="G37" s="724"/>
      <c r="H37" s="64"/>
      <c r="I37" s="300"/>
      <c r="J37" s="299" t="s">
        <v>585</v>
      </c>
      <c r="K37" s="301"/>
    </row>
  </sheetData>
  <mergeCells count="59">
    <mergeCell ref="B7:E7"/>
    <mergeCell ref="B6:E6"/>
    <mergeCell ref="A17:G17"/>
    <mergeCell ref="A21:G21"/>
    <mergeCell ref="A20:E20"/>
    <mergeCell ref="B11:E11"/>
    <mergeCell ref="B9:E9"/>
    <mergeCell ref="B8:E8"/>
    <mergeCell ref="A26:G26"/>
    <mergeCell ref="A25:G25"/>
    <mergeCell ref="A24:G24"/>
    <mergeCell ref="A23:E23"/>
    <mergeCell ref="A22:G22"/>
    <mergeCell ref="A32:G32"/>
    <mergeCell ref="A31:G31"/>
    <mergeCell ref="A30:G30"/>
    <mergeCell ref="A29:G29"/>
    <mergeCell ref="A37:G37"/>
    <mergeCell ref="A35:G35"/>
    <mergeCell ref="A34:G34"/>
    <mergeCell ref="A36:G36"/>
    <mergeCell ref="A33:G33"/>
    <mergeCell ref="J6:K6"/>
    <mergeCell ref="J7:K7"/>
    <mergeCell ref="J8:K8"/>
    <mergeCell ref="J9:K9"/>
    <mergeCell ref="J10:K10"/>
    <mergeCell ref="I19:K19"/>
    <mergeCell ref="A19:G19"/>
    <mergeCell ref="A4:K4"/>
    <mergeCell ref="I1:K1"/>
    <mergeCell ref="I2:K2"/>
    <mergeCell ref="A1:H1"/>
    <mergeCell ref="J5:K5"/>
    <mergeCell ref="F5:G5"/>
    <mergeCell ref="B5:E5"/>
    <mergeCell ref="A3:K3"/>
    <mergeCell ref="A2:H2"/>
    <mergeCell ref="J11:K11"/>
    <mergeCell ref="A12:K12"/>
    <mergeCell ref="F10:G10"/>
    <mergeCell ref="F11:G11"/>
    <mergeCell ref="J17:K17"/>
    <mergeCell ref="A28:G28"/>
    <mergeCell ref="A27:G27"/>
    <mergeCell ref="F6:G6"/>
    <mergeCell ref="F7:G7"/>
    <mergeCell ref="F8:G8"/>
    <mergeCell ref="F9:G9"/>
    <mergeCell ref="A14:G14"/>
    <mergeCell ref="A15:G15"/>
    <mergeCell ref="B10:E10"/>
    <mergeCell ref="A18:K18"/>
    <mergeCell ref="J13:K13"/>
    <mergeCell ref="A16:G16"/>
    <mergeCell ref="A13:G13"/>
    <mergeCell ref="J14:K14"/>
    <mergeCell ref="J15:K15"/>
    <mergeCell ref="J16:K16"/>
  </mergeCells>
  <phoneticPr fontId="18" type="noConversion"/>
  <printOptions horizontalCentered="1" gridLines="1"/>
  <pageMargins left="0.75" right="0.75" top="0.75" bottom="0.75" header="0.5" footer="0.5"/>
  <pageSetup scale="96" orientation="portrait" r:id="rId1"/>
  <headerFooter alignWithMargins="0">
    <oddFooter>&amp;C19</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3">
    <pageSetUpPr fitToPage="1"/>
  </sheetPr>
  <dimension ref="A1:D43"/>
  <sheetViews>
    <sheetView zoomScaleNormal="100" workbookViewId="0">
      <selection sqref="A1:B1"/>
    </sheetView>
  </sheetViews>
  <sheetFormatPr defaultColWidth="9.26953125" defaultRowHeight="12.5" x14ac:dyDescent="0.25"/>
  <cols>
    <col min="1" max="1" width="29.54296875" style="15" customWidth="1"/>
    <col min="2" max="2" width="22.26953125" style="15" customWidth="1"/>
    <col min="3" max="3" width="24.26953125" style="15" customWidth="1"/>
    <col min="4" max="4" width="19.7265625" style="15" customWidth="1"/>
    <col min="5" max="16384" width="9.26953125" style="15"/>
  </cols>
  <sheetData>
    <row r="1" spans="1:4" ht="16.5" customHeight="1" x14ac:dyDescent="0.25">
      <c r="A1" s="746">
        <f>CoverSheet!D10</f>
        <v>0</v>
      </c>
      <c r="B1" s="746"/>
      <c r="C1" s="177"/>
      <c r="D1" s="158" t="str">
        <f>'16'!C1</f>
        <v>YEAR OF REPORT</v>
      </c>
    </row>
    <row r="2" spans="1:4" x14ac:dyDescent="0.25">
      <c r="A2" s="747" t="s">
        <v>0</v>
      </c>
      <c r="B2" s="747"/>
      <c r="C2" s="748"/>
      <c r="D2" s="159">
        <f>'16'!C2</f>
        <v>0</v>
      </c>
    </row>
    <row r="3" spans="1:4" ht="21" customHeight="1" x14ac:dyDescent="0.3">
      <c r="A3" s="744" t="s">
        <v>597</v>
      </c>
      <c r="B3" s="744"/>
      <c r="C3" s="744"/>
      <c r="D3" s="744"/>
    </row>
    <row r="4" spans="1:4" ht="17.149999999999999" customHeight="1" x14ac:dyDescent="0.25">
      <c r="A4" s="742" t="s">
        <v>598</v>
      </c>
      <c r="B4" s="743"/>
      <c r="C4" s="743"/>
      <c r="D4" s="743"/>
    </row>
    <row r="5" spans="1:4" ht="17.149999999999999" customHeight="1" x14ac:dyDescent="0.25">
      <c r="A5" s="745"/>
      <c r="B5" s="396"/>
      <c r="C5" s="396"/>
      <c r="D5" s="396"/>
    </row>
    <row r="6" spans="1:4" ht="17.149999999999999" customHeight="1" x14ac:dyDescent="0.25">
      <c r="A6" s="745"/>
      <c r="B6" s="396"/>
      <c r="C6" s="396"/>
      <c r="D6" s="396"/>
    </row>
    <row r="7" spans="1:4" ht="17.149999999999999" customHeight="1" x14ac:dyDescent="0.25">
      <c r="A7" s="751" t="s">
        <v>599</v>
      </c>
      <c r="B7" s="402"/>
      <c r="C7" s="505"/>
      <c r="D7" s="505"/>
    </row>
    <row r="8" spans="1:4" ht="17.149999999999999" customHeight="1" x14ac:dyDescent="0.25">
      <c r="A8" s="750" t="s">
        <v>600</v>
      </c>
      <c r="B8" s="399"/>
      <c r="C8" s="399"/>
      <c r="D8" s="399"/>
    </row>
    <row r="9" spans="1:4" ht="17.149999999999999" customHeight="1" x14ac:dyDescent="0.25">
      <c r="A9" s="504"/>
      <c r="B9" s="505"/>
      <c r="C9" s="505"/>
      <c r="D9" s="505"/>
    </row>
    <row r="10" spans="1:4" ht="17.149999999999999" customHeight="1" x14ac:dyDescent="0.25">
      <c r="A10" s="745"/>
      <c r="B10" s="396"/>
      <c r="C10" s="396"/>
      <c r="D10" s="396"/>
    </row>
    <row r="11" spans="1:4" ht="17.149999999999999" customHeight="1" x14ac:dyDescent="0.25">
      <c r="A11" s="750" t="s">
        <v>601</v>
      </c>
      <c r="B11" s="399"/>
      <c r="C11" s="399"/>
      <c r="D11" s="399"/>
    </row>
    <row r="12" spans="1:4" ht="17.149999999999999" customHeight="1" x14ac:dyDescent="0.25">
      <c r="A12" s="745"/>
      <c r="B12" s="396"/>
      <c r="C12" s="396"/>
      <c r="D12" s="396"/>
    </row>
    <row r="13" spans="1:4" ht="17.149999999999999" customHeight="1" x14ac:dyDescent="0.25">
      <c r="A13" s="750" t="s">
        <v>602</v>
      </c>
      <c r="B13" s="399"/>
      <c r="C13" s="399"/>
      <c r="D13" s="399"/>
    </row>
    <row r="14" spans="1:4" ht="17.149999999999999" customHeight="1" x14ac:dyDescent="0.25">
      <c r="A14" s="745"/>
      <c r="B14" s="396"/>
      <c r="C14" s="396"/>
      <c r="D14" s="396"/>
    </row>
    <row r="15" spans="1:4" ht="17.149999999999999" customHeight="1" x14ac:dyDescent="0.25">
      <c r="A15" s="749"/>
      <c r="B15" s="406"/>
      <c r="C15" s="406"/>
      <c r="D15" s="406"/>
    </row>
    <row r="16" spans="1:4" ht="17.149999999999999" customHeight="1" x14ac:dyDescent="0.25">
      <c r="A16" s="749"/>
      <c r="B16" s="406"/>
      <c r="C16" s="406"/>
      <c r="D16" s="406"/>
    </row>
    <row r="17" spans="1:4" ht="17.149999999999999" customHeight="1" x14ac:dyDescent="0.25">
      <c r="A17" s="749"/>
      <c r="B17" s="406"/>
      <c r="C17" s="406"/>
      <c r="D17" s="406"/>
    </row>
    <row r="18" spans="1:4" ht="17.149999999999999" customHeight="1" x14ac:dyDescent="0.25">
      <c r="A18" s="750" t="s">
        <v>603</v>
      </c>
      <c r="B18" s="399"/>
      <c r="C18" s="399"/>
      <c r="D18" s="399"/>
    </row>
    <row r="19" spans="1:4" ht="17.149999999999999" customHeight="1" x14ac:dyDescent="0.25">
      <c r="A19" s="745"/>
      <c r="B19" s="396"/>
      <c r="C19" s="396"/>
      <c r="D19" s="396"/>
    </row>
    <row r="20" spans="1:4" ht="17.149999999999999" customHeight="1" x14ac:dyDescent="0.25">
      <c r="A20" s="749"/>
      <c r="B20" s="406"/>
      <c r="C20" s="406"/>
      <c r="D20" s="406"/>
    </row>
    <row r="21" spans="1:4" ht="17.149999999999999" customHeight="1" x14ac:dyDescent="0.25">
      <c r="A21" s="749"/>
      <c r="B21" s="406"/>
      <c r="C21" s="406"/>
      <c r="D21" s="406"/>
    </row>
    <row r="22" spans="1:4" ht="17.149999999999999" customHeight="1" x14ac:dyDescent="0.25">
      <c r="A22" s="179" t="s">
        <v>604</v>
      </c>
      <c r="B22" s="277"/>
      <c r="C22" s="752"/>
      <c r="D22" s="752"/>
    </row>
    <row r="23" spans="1:4" ht="17.149999999999999" customHeight="1" x14ac:dyDescent="0.25">
      <c r="A23" s="750" t="s">
        <v>605</v>
      </c>
      <c r="B23" s="399"/>
      <c r="C23" s="754"/>
      <c r="D23" s="754"/>
    </row>
    <row r="24" spans="1:4" ht="17.149999999999999" customHeight="1" x14ac:dyDescent="0.25">
      <c r="A24" s="302" t="s">
        <v>606</v>
      </c>
      <c r="B24" s="180"/>
      <c r="C24" s="753"/>
      <c r="D24" s="753"/>
    </row>
    <row r="25" spans="1:4" ht="17.149999999999999" customHeight="1" x14ac:dyDescent="0.25">
      <c r="A25" s="302" t="s">
        <v>607</v>
      </c>
      <c r="B25" s="181"/>
      <c r="C25" s="753"/>
      <c r="D25" s="753"/>
    </row>
    <row r="26" spans="1:4" ht="17.149999999999999" customHeight="1" x14ac:dyDescent="0.25">
      <c r="A26" s="755" t="s">
        <v>608</v>
      </c>
      <c r="B26" s="447"/>
      <c r="C26" s="505"/>
      <c r="D26" s="505"/>
    </row>
    <row r="27" spans="1:4" ht="17.149999999999999" customHeight="1" x14ac:dyDescent="0.25">
      <c r="A27" s="750" t="s">
        <v>609</v>
      </c>
      <c r="B27" s="399"/>
      <c r="C27" s="752"/>
      <c r="D27" s="752"/>
    </row>
    <row r="28" spans="1:4" ht="17.149999999999999" customHeight="1" x14ac:dyDescent="0.25">
      <c r="A28" s="302" t="s">
        <v>610</v>
      </c>
      <c r="B28" s="561"/>
      <c r="C28" s="561"/>
      <c r="D28" s="561"/>
    </row>
    <row r="29" spans="1:4" ht="17.149999999999999" customHeight="1" x14ac:dyDescent="0.25">
      <c r="A29" s="755" t="s">
        <v>611</v>
      </c>
      <c r="B29" s="447"/>
      <c r="C29" s="752"/>
      <c r="D29" s="752"/>
    </row>
    <row r="30" spans="1:4" ht="17.149999999999999" customHeight="1" x14ac:dyDescent="0.25">
      <c r="A30" s="745"/>
      <c r="B30" s="396"/>
      <c r="C30" s="396"/>
      <c r="D30" s="396"/>
    </row>
    <row r="31" spans="1:4" ht="17.149999999999999" customHeight="1" x14ac:dyDescent="0.25">
      <c r="A31" s="749"/>
      <c r="B31" s="406"/>
      <c r="C31" s="406"/>
      <c r="D31" s="406"/>
    </row>
    <row r="32" spans="1:4" ht="17.149999999999999" customHeight="1" x14ac:dyDescent="0.25">
      <c r="A32" s="749"/>
      <c r="B32" s="406"/>
      <c r="C32" s="406"/>
      <c r="D32" s="406"/>
    </row>
    <row r="33" spans="1:4" ht="17.149999999999999" customHeight="1" x14ac:dyDescent="0.25">
      <c r="A33" s="749"/>
      <c r="B33" s="406"/>
      <c r="C33" s="406"/>
      <c r="D33" s="406"/>
    </row>
    <row r="34" spans="1:4" ht="17.149999999999999" customHeight="1" x14ac:dyDescent="0.25">
      <c r="A34" s="749"/>
      <c r="B34" s="406"/>
      <c r="C34" s="406"/>
      <c r="D34" s="406"/>
    </row>
    <row r="35" spans="1:4" ht="17.149999999999999" customHeight="1" x14ac:dyDescent="0.25">
      <c r="A35" s="749"/>
      <c r="B35" s="406"/>
      <c r="C35" s="406"/>
      <c r="D35" s="406"/>
    </row>
    <row r="36" spans="1:4" ht="17.149999999999999" customHeight="1" x14ac:dyDescent="0.25">
      <c r="A36" s="507" t="s">
        <v>612</v>
      </c>
      <c r="B36" s="402"/>
      <c r="C36" s="752"/>
      <c r="D36" s="752"/>
    </row>
    <row r="37" spans="1:4" ht="17.149999999999999" customHeight="1" x14ac:dyDescent="0.25">
      <c r="A37" s="750" t="s">
        <v>613</v>
      </c>
      <c r="B37" s="757"/>
      <c r="C37" s="754"/>
      <c r="D37" s="754"/>
    </row>
    <row r="38" spans="1:4" ht="17.149999999999999" customHeight="1" x14ac:dyDescent="0.25">
      <c r="A38" s="490" t="s">
        <v>614</v>
      </c>
      <c r="B38" s="399"/>
      <c r="C38" s="752"/>
      <c r="D38" s="752"/>
    </row>
    <row r="39" spans="1:4" ht="17.149999999999999" customHeight="1" x14ac:dyDescent="0.25">
      <c r="A39" s="750" t="s">
        <v>615</v>
      </c>
      <c r="B39" s="756"/>
      <c r="C39" s="752"/>
      <c r="D39" s="752"/>
    </row>
    <row r="40" spans="1:4" ht="30.75" customHeight="1" x14ac:dyDescent="0.25">
      <c r="A40" s="470" t="s">
        <v>616</v>
      </c>
      <c r="B40" s="471"/>
      <c r="C40" s="471"/>
      <c r="D40" s="471"/>
    </row>
    <row r="41" spans="1:4" ht="17.149999999999999" customHeight="1" x14ac:dyDescent="0.25">
      <c r="A41" s="745"/>
      <c r="B41" s="396"/>
      <c r="C41" s="396"/>
      <c r="D41" s="396"/>
    </row>
    <row r="42" spans="1:4" ht="17.149999999999999" customHeight="1" x14ac:dyDescent="0.25">
      <c r="A42" s="749"/>
      <c r="B42" s="406"/>
      <c r="C42" s="406"/>
      <c r="D42" s="406"/>
    </row>
    <row r="43" spans="1:4" ht="17.149999999999999" customHeight="1" x14ac:dyDescent="0.25">
      <c r="A43" s="749"/>
      <c r="B43" s="406"/>
      <c r="C43" s="406"/>
      <c r="D43" s="406"/>
    </row>
  </sheetData>
  <mergeCells count="52">
    <mergeCell ref="C36:D36"/>
    <mergeCell ref="A38:B38"/>
    <mergeCell ref="A37:B37"/>
    <mergeCell ref="A29:B29"/>
    <mergeCell ref="A36:B36"/>
    <mergeCell ref="A35:D35"/>
    <mergeCell ref="A34:D34"/>
    <mergeCell ref="A33:D33"/>
    <mergeCell ref="A32:D32"/>
    <mergeCell ref="A31:D31"/>
    <mergeCell ref="A30:D30"/>
    <mergeCell ref="C29:D29"/>
    <mergeCell ref="A43:D43"/>
    <mergeCell ref="A40:D40"/>
    <mergeCell ref="C38:D38"/>
    <mergeCell ref="C37:D37"/>
    <mergeCell ref="A42:D42"/>
    <mergeCell ref="A41:D41"/>
    <mergeCell ref="C39:D39"/>
    <mergeCell ref="A39:B39"/>
    <mergeCell ref="B28:D28"/>
    <mergeCell ref="C22:D22"/>
    <mergeCell ref="A21:D21"/>
    <mergeCell ref="A20:D20"/>
    <mergeCell ref="A27:B27"/>
    <mergeCell ref="C24:D24"/>
    <mergeCell ref="C23:D23"/>
    <mergeCell ref="A23:B23"/>
    <mergeCell ref="C27:D27"/>
    <mergeCell ref="C26:D26"/>
    <mergeCell ref="C25:D25"/>
    <mergeCell ref="A26:B26"/>
    <mergeCell ref="A19:D19"/>
    <mergeCell ref="A17:D17"/>
    <mergeCell ref="A5:D5"/>
    <mergeCell ref="A6:D6"/>
    <mergeCell ref="A16:D16"/>
    <mergeCell ref="A15:D15"/>
    <mergeCell ref="A8:D8"/>
    <mergeCell ref="A11:D11"/>
    <mergeCell ref="A13:D13"/>
    <mergeCell ref="A18:D18"/>
    <mergeCell ref="C7:D7"/>
    <mergeCell ref="A9:D9"/>
    <mergeCell ref="A14:D14"/>
    <mergeCell ref="A7:B7"/>
    <mergeCell ref="A4:D4"/>
    <mergeCell ref="A3:D3"/>
    <mergeCell ref="A10:D10"/>
    <mergeCell ref="A12:D12"/>
    <mergeCell ref="A1:B1"/>
    <mergeCell ref="A2:C2"/>
  </mergeCells>
  <phoneticPr fontId="18" type="noConversion"/>
  <printOptions horizontalCentered="1" gridLines="1"/>
  <pageMargins left="0.75" right="0.75" top="0.75" bottom="0.75" header="0.5" footer="0.5"/>
  <pageSetup scale="95" orientation="portrait" r:id="rId1"/>
  <headerFooter alignWithMargins="0">
    <oddFooter>&amp;C20</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4">
    <pageSetUpPr fitToPage="1"/>
  </sheetPr>
  <dimension ref="A1:B38"/>
  <sheetViews>
    <sheetView zoomScaleNormal="100" workbookViewId="0"/>
  </sheetViews>
  <sheetFormatPr defaultColWidth="9.26953125" defaultRowHeight="12.5" x14ac:dyDescent="0.25"/>
  <cols>
    <col min="1" max="1" width="65.26953125" customWidth="1"/>
    <col min="2" max="2" width="19.7265625" customWidth="1"/>
  </cols>
  <sheetData>
    <row r="1" spans="1:2" ht="21.75" customHeight="1" x14ac:dyDescent="0.25">
      <c r="A1" s="183">
        <f>CoverSheet!D10</f>
        <v>0</v>
      </c>
      <c r="B1" s="171" t="str">
        <f>'16'!C1</f>
        <v>YEAR OF REPORT</v>
      </c>
    </row>
    <row r="2" spans="1:2" x14ac:dyDescent="0.25">
      <c r="A2" s="363" t="s">
        <v>0</v>
      </c>
      <c r="B2" s="172">
        <f>'16'!C2</f>
        <v>0</v>
      </c>
    </row>
    <row r="3" spans="1:2" x14ac:dyDescent="0.25">
      <c r="A3" s="146"/>
      <c r="B3" s="182"/>
    </row>
    <row r="4" spans="1:2" ht="18" customHeight="1" x14ac:dyDescent="0.3">
      <c r="A4" s="758" t="s">
        <v>617</v>
      </c>
      <c r="B4" s="759"/>
    </row>
    <row r="5" spans="1:2" ht="33.65" customHeight="1" x14ac:dyDescent="0.25">
      <c r="A5" s="671" t="s">
        <v>618</v>
      </c>
      <c r="B5" s="673"/>
    </row>
    <row r="6" spans="1:2" ht="18" customHeight="1" x14ac:dyDescent="0.25">
      <c r="A6" s="662"/>
      <c r="B6" s="663"/>
    </row>
    <row r="7" spans="1:2" ht="18" customHeight="1" x14ac:dyDescent="0.25">
      <c r="A7" s="668"/>
      <c r="B7" s="670"/>
    </row>
    <row r="8" spans="1:2" ht="18" customHeight="1" x14ac:dyDescent="0.25">
      <c r="A8" s="668"/>
      <c r="B8" s="670"/>
    </row>
    <row r="9" spans="1:2" ht="18" customHeight="1" x14ac:dyDescent="0.25">
      <c r="A9" s="668"/>
      <c r="B9" s="670"/>
    </row>
    <row r="10" spans="1:2" ht="18" customHeight="1" x14ac:dyDescent="0.25">
      <c r="A10" s="668"/>
      <c r="B10" s="670"/>
    </row>
    <row r="11" spans="1:2" ht="18" customHeight="1" x14ac:dyDescent="0.25">
      <c r="A11" s="668"/>
      <c r="B11" s="670"/>
    </row>
    <row r="12" spans="1:2" ht="18" customHeight="1" x14ac:dyDescent="0.25">
      <c r="A12" s="668"/>
      <c r="B12" s="670"/>
    </row>
    <row r="13" spans="1:2" ht="18" customHeight="1" x14ac:dyDescent="0.25">
      <c r="A13" s="668"/>
      <c r="B13" s="670"/>
    </row>
    <row r="14" spans="1:2" ht="18" customHeight="1" x14ac:dyDescent="0.25">
      <c r="A14" s="668"/>
      <c r="B14" s="670"/>
    </row>
    <row r="15" spans="1:2" ht="18" customHeight="1" x14ac:dyDescent="0.25">
      <c r="A15" s="668"/>
      <c r="B15" s="670"/>
    </row>
    <row r="16" spans="1:2" ht="18" customHeight="1" x14ac:dyDescent="0.25">
      <c r="A16" s="668"/>
      <c r="B16" s="670"/>
    </row>
    <row r="17" spans="1:2" ht="18" customHeight="1" x14ac:dyDescent="0.25">
      <c r="A17" s="668"/>
      <c r="B17" s="670"/>
    </row>
    <row r="18" spans="1:2" ht="18" customHeight="1" x14ac:dyDescent="0.25">
      <c r="A18" s="668"/>
      <c r="B18" s="670"/>
    </row>
    <row r="19" spans="1:2" ht="18" customHeight="1" x14ac:dyDescent="0.25">
      <c r="A19" s="668"/>
      <c r="B19" s="670"/>
    </row>
    <row r="20" spans="1:2" ht="18" customHeight="1" x14ac:dyDescent="0.25">
      <c r="A20" s="668"/>
      <c r="B20" s="670"/>
    </row>
    <row r="21" spans="1:2" ht="18" customHeight="1" x14ac:dyDescent="0.25">
      <c r="A21" s="668"/>
      <c r="B21" s="670"/>
    </row>
    <row r="22" spans="1:2" ht="18" customHeight="1" x14ac:dyDescent="0.25">
      <c r="A22" s="668"/>
      <c r="B22" s="670"/>
    </row>
    <row r="23" spans="1:2" ht="18" customHeight="1" x14ac:dyDescent="0.25">
      <c r="A23" s="668"/>
      <c r="B23" s="670"/>
    </row>
    <row r="24" spans="1:2" ht="18" customHeight="1" x14ac:dyDescent="0.25">
      <c r="A24" s="668"/>
      <c r="B24" s="670"/>
    </row>
    <row r="25" spans="1:2" ht="18" customHeight="1" x14ac:dyDescent="0.25">
      <c r="A25" s="668"/>
      <c r="B25" s="670"/>
    </row>
    <row r="26" spans="1:2" ht="18" customHeight="1" x14ac:dyDescent="0.25">
      <c r="A26" s="668"/>
      <c r="B26" s="670"/>
    </row>
    <row r="27" spans="1:2" ht="18" customHeight="1" x14ac:dyDescent="0.25">
      <c r="A27" s="668"/>
      <c r="B27" s="670"/>
    </row>
    <row r="28" spans="1:2" ht="18" customHeight="1" x14ac:dyDescent="0.25">
      <c r="A28" s="668"/>
      <c r="B28" s="670"/>
    </row>
    <row r="29" spans="1:2" ht="18" customHeight="1" x14ac:dyDescent="0.25">
      <c r="A29" s="668"/>
      <c r="B29" s="670"/>
    </row>
    <row r="30" spans="1:2" ht="18" customHeight="1" x14ac:dyDescent="0.25">
      <c r="A30" s="668"/>
      <c r="B30" s="670"/>
    </row>
    <row r="31" spans="1:2" ht="18" customHeight="1" x14ac:dyDescent="0.25">
      <c r="A31" s="668"/>
      <c r="B31" s="670"/>
    </row>
    <row r="32" spans="1:2" ht="18" customHeight="1" x14ac:dyDescent="0.25">
      <c r="A32" s="668"/>
      <c r="B32" s="670"/>
    </row>
    <row r="33" spans="1:2" ht="18" customHeight="1" x14ac:dyDescent="0.25">
      <c r="A33" s="668"/>
      <c r="B33" s="670"/>
    </row>
    <row r="34" spans="1:2" ht="18" customHeight="1" x14ac:dyDescent="0.25">
      <c r="A34" s="668"/>
      <c r="B34" s="670"/>
    </row>
    <row r="35" spans="1:2" ht="18" customHeight="1" x14ac:dyDescent="0.25">
      <c r="A35" s="668"/>
      <c r="B35" s="670"/>
    </row>
    <row r="36" spans="1:2" ht="18" customHeight="1" x14ac:dyDescent="0.25">
      <c r="A36" s="668"/>
      <c r="B36" s="670"/>
    </row>
    <row r="37" spans="1:2" ht="18" customHeight="1" x14ac:dyDescent="0.25">
      <c r="A37" s="668"/>
      <c r="B37" s="670"/>
    </row>
    <row r="38" spans="1:2" ht="18" customHeight="1" x14ac:dyDescent="0.25">
      <c r="A38" s="668"/>
      <c r="B38" s="670"/>
    </row>
  </sheetData>
  <mergeCells count="35">
    <mergeCell ref="A38:B38"/>
    <mergeCell ref="A34:B34"/>
    <mergeCell ref="A35:B35"/>
    <mergeCell ref="A36:B36"/>
    <mergeCell ref="A26:B26"/>
    <mergeCell ref="A27:B27"/>
    <mergeCell ref="A28:B28"/>
    <mergeCell ref="A33:B33"/>
    <mergeCell ref="A37:B37"/>
    <mergeCell ref="A29:B29"/>
    <mergeCell ref="A30:B30"/>
    <mergeCell ref="A31:B31"/>
    <mergeCell ref="A32:B32"/>
    <mergeCell ref="A23:B23"/>
    <mergeCell ref="A14:B14"/>
    <mergeCell ref="A15:B15"/>
    <mergeCell ref="A16:B16"/>
    <mergeCell ref="A17:B17"/>
    <mergeCell ref="A18:B18"/>
    <mergeCell ref="A24:B24"/>
    <mergeCell ref="A25:B25"/>
    <mergeCell ref="A4:B4"/>
    <mergeCell ref="A5:B5"/>
    <mergeCell ref="A6:B6"/>
    <mergeCell ref="A7:B7"/>
    <mergeCell ref="A8:B8"/>
    <mergeCell ref="A9:B9"/>
    <mergeCell ref="A10:B10"/>
    <mergeCell ref="A11:B11"/>
    <mergeCell ref="A12:B12"/>
    <mergeCell ref="A13:B13"/>
    <mergeCell ref="A19:B19"/>
    <mergeCell ref="A20:B20"/>
    <mergeCell ref="A21:B21"/>
    <mergeCell ref="A22:B22"/>
  </mergeCells>
  <phoneticPr fontId="18" type="noConversion"/>
  <printOptions horizontalCentered="1" gridLines="1"/>
  <pageMargins left="0.75" right="0.75" top="0.75" bottom="0.75" header="0.5" footer="0.5"/>
  <pageSetup orientation="portrait" r:id="rId1"/>
  <headerFooter alignWithMargins="0">
    <oddFooter>&amp;C21</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5">
    <pageSetUpPr fitToPage="1"/>
  </sheetPr>
  <dimension ref="A1:G40"/>
  <sheetViews>
    <sheetView zoomScaleNormal="100" workbookViewId="0">
      <selection activeCell="E11" sqref="E11"/>
    </sheetView>
  </sheetViews>
  <sheetFormatPr defaultColWidth="9.26953125" defaultRowHeight="12.5" x14ac:dyDescent="0.25"/>
  <cols>
    <col min="1" max="1" width="5.453125" style="40" customWidth="1"/>
    <col min="2" max="2" width="6.26953125" style="40" customWidth="1"/>
    <col min="3" max="3" width="37.26953125" style="40" customWidth="1"/>
    <col min="4" max="4" width="5.453125" style="40" customWidth="1"/>
    <col min="5" max="5" width="13.54296875" style="40" customWidth="1"/>
    <col min="6" max="6" width="12.7265625" style="40" customWidth="1"/>
    <col min="7" max="7" width="13.26953125" style="40" customWidth="1"/>
    <col min="8" max="16384" width="9.26953125" style="40"/>
  </cols>
  <sheetData>
    <row r="1" spans="1:7" ht="16.5" customHeight="1" thickTop="1" thickBot="1" x14ac:dyDescent="0.3">
      <c r="A1" s="766">
        <f>CoverSheet!D10</f>
        <v>0</v>
      </c>
      <c r="B1" s="766"/>
      <c r="C1" s="766"/>
      <c r="D1" s="766"/>
      <c r="E1" s="184"/>
      <c r="F1" s="780" t="s">
        <v>206</v>
      </c>
      <c r="G1" s="781"/>
    </row>
    <row r="2" spans="1:7" ht="13.5" thickTop="1" thickBot="1" x14ac:dyDescent="0.3">
      <c r="A2" s="767" t="s">
        <v>0</v>
      </c>
      <c r="B2" s="767"/>
      <c r="C2" s="767"/>
      <c r="D2" s="767"/>
      <c r="E2" s="185"/>
      <c r="F2" s="782">
        <f>CoverSheet!G31</f>
        <v>0</v>
      </c>
      <c r="G2" s="783"/>
    </row>
    <row r="3" spans="1:7" ht="23.25" customHeight="1" thickTop="1" x14ac:dyDescent="0.45">
      <c r="A3" s="771" t="s">
        <v>619</v>
      </c>
      <c r="B3" s="771"/>
      <c r="C3" s="771"/>
      <c r="D3" s="771"/>
      <c r="E3" s="771"/>
      <c r="F3" s="772"/>
      <c r="G3" s="772"/>
    </row>
    <row r="4" spans="1:7" ht="93.75" customHeight="1" x14ac:dyDescent="0.25">
      <c r="A4" s="776" t="s">
        <v>620</v>
      </c>
      <c r="B4" s="777"/>
      <c r="C4" s="777"/>
      <c r="D4" s="777"/>
      <c r="E4" s="777"/>
      <c r="F4" s="777"/>
      <c r="G4" s="778"/>
    </row>
    <row r="5" spans="1:7" ht="18" customHeight="1" x14ac:dyDescent="0.25">
      <c r="A5" s="701" t="s">
        <v>621</v>
      </c>
      <c r="B5" s="702"/>
      <c r="C5" s="702"/>
      <c r="D5" s="703"/>
      <c r="E5" s="704"/>
      <c r="F5" s="705"/>
      <c r="G5" s="706"/>
    </row>
    <row r="6" spans="1:7" ht="18" customHeight="1" x14ac:dyDescent="0.25">
      <c r="A6" s="694" t="s">
        <v>622</v>
      </c>
      <c r="B6" s="695"/>
      <c r="C6" s="695"/>
      <c r="D6" s="696"/>
      <c r="E6" s="704"/>
      <c r="F6" s="705"/>
      <c r="G6" s="706"/>
    </row>
    <row r="7" spans="1:7" ht="18" customHeight="1" x14ac:dyDescent="0.25">
      <c r="A7" s="694" t="s">
        <v>623</v>
      </c>
      <c r="B7" s="695"/>
      <c r="C7" s="695"/>
      <c r="D7" s="696"/>
      <c r="E7" s="704"/>
      <c r="F7" s="705"/>
      <c r="G7" s="706"/>
    </row>
    <row r="8" spans="1:7" ht="18" customHeight="1" x14ac:dyDescent="0.25">
      <c r="A8" s="694" t="s">
        <v>624</v>
      </c>
      <c r="B8" s="695"/>
      <c r="C8" s="695"/>
      <c r="D8" s="696"/>
      <c r="E8" s="704"/>
      <c r="F8" s="705"/>
      <c r="G8" s="706"/>
    </row>
    <row r="9" spans="1:7" ht="18" customHeight="1" thickBot="1" x14ac:dyDescent="0.3">
      <c r="A9" s="784" t="s">
        <v>625</v>
      </c>
      <c r="B9" s="785"/>
      <c r="C9" s="785"/>
      <c r="D9" s="786"/>
      <c r="E9" s="773"/>
      <c r="F9" s="774"/>
      <c r="G9" s="775"/>
    </row>
    <row r="10" spans="1:7" ht="36" customHeight="1" thickTop="1" x14ac:dyDescent="0.25">
      <c r="A10" s="768" t="s">
        <v>626</v>
      </c>
      <c r="B10" s="461"/>
      <c r="C10" s="461"/>
      <c r="D10" s="769" t="s">
        <v>627</v>
      </c>
      <c r="E10" s="770"/>
      <c r="F10" s="769" t="s">
        <v>628</v>
      </c>
      <c r="G10" s="779"/>
    </row>
    <row r="11" spans="1:7" ht="14.25" customHeight="1" x14ac:dyDescent="0.25">
      <c r="A11" s="608"/>
      <c r="B11" s="609"/>
      <c r="C11" s="609"/>
      <c r="D11" s="287" t="s">
        <v>629</v>
      </c>
      <c r="E11" s="53" t="s">
        <v>630</v>
      </c>
      <c r="F11" s="288" t="s">
        <v>631</v>
      </c>
      <c r="G11" s="288" t="s">
        <v>632</v>
      </c>
    </row>
    <row r="12" spans="1:7" ht="18" customHeight="1" x14ac:dyDescent="0.25">
      <c r="A12" s="291" t="s">
        <v>633</v>
      </c>
      <c r="B12" s="292"/>
      <c r="C12" s="292"/>
      <c r="D12" s="699"/>
      <c r="E12" s="700"/>
      <c r="F12" s="63"/>
      <c r="G12" s="63"/>
    </row>
    <row r="13" spans="1:7" ht="18" customHeight="1" x14ac:dyDescent="0.25">
      <c r="A13" s="694" t="s">
        <v>634</v>
      </c>
      <c r="B13" s="695"/>
      <c r="C13" s="696"/>
      <c r="D13" s="699"/>
      <c r="E13" s="700"/>
      <c r="F13" s="63"/>
      <c r="G13" s="63"/>
    </row>
    <row r="14" spans="1:7" ht="18" customHeight="1" x14ac:dyDescent="0.25">
      <c r="A14" s="694" t="s">
        <v>635</v>
      </c>
      <c r="B14" s="695"/>
      <c r="C14" s="696"/>
      <c r="D14" s="699"/>
      <c r="E14" s="700"/>
      <c r="F14" s="63"/>
      <c r="G14" s="63"/>
    </row>
    <row r="15" spans="1:7" ht="18" customHeight="1" x14ac:dyDescent="0.25">
      <c r="A15" s="694" t="s">
        <v>636</v>
      </c>
      <c r="B15" s="695"/>
      <c r="C15" s="696"/>
      <c r="D15" s="699"/>
      <c r="E15" s="700"/>
      <c r="F15" s="63"/>
      <c r="G15" s="63"/>
    </row>
    <row r="16" spans="1:7" ht="18" customHeight="1" x14ac:dyDescent="0.25">
      <c r="A16" s="694" t="s">
        <v>637</v>
      </c>
      <c r="B16" s="695"/>
      <c r="C16" s="696"/>
      <c r="D16" s="699"/>
      <c r="E16" s="700"/>
      <c r="F16" s="63"/>
      <c r="G16" s="63"/>
    </row>
    <row r="17" spans="1:7" ht="18" customHeight="1" x14ac:dyDescent="0.25">
      <c r="A17" s="694" t="s">
        <v>638</v>
      </c>
      <c r="B17" s="695"/>
      <c r="C17" s="696"/>
      <c r="D17" s="699"/>
      <c r="E17" s="700"/>
      <c r="F17" s="63"/>
      <c r="G17" s="63"/>
    </row>
    <row r="18" spans="1:7" ht="18" customHeight="1" x14ac:dyDescent="0.25">
      <c r="A18" s="694" t="s">
        <v>639</v>
      </c>
      <c r="B18" s="695"/>
      <c r="C18" s="696"/>
      <c r="D18" s="699"/>
      <c r="E18" s="700"/>
      <c r="F18" s="63"/>
      <c r="G18" s="63"/>
    </row>
    <row r="19" spans="1:7" ht="18" customHeight="1" x14ac:dyDescent="0.25">
      <c r="A19" s="694" t="s">
        <v>640</v>
      </c>
      <c r="B19" s="695"/>
      <c r="C19" s="696"/>
      <c r="D19" s="699"/>
      <c r="E19" s="700"/>
      <c r="F19" s="63"/>
      <c r="G19" s="63"/>
    </row>
    <row r="20" spans="1:7" ht="18" customHeight="1" x14ac:dyDescent="0.25">
      <c r="A20" s="694" t="s">
        <v>641</v>
      </c>
      <c r="B20" s="695"/>
      <c r="C20" s="696"/>
      <c r="D20" s="699"/>
      <c r="E20" s="700"/>
      <c r="F20" s="63"/>
      <c r="G20" s="63"/>
    </row>
    <row r="21" spans="1:7" ht="18" customHeight="1" x14ac:dyDescent="0.25">
      <c r="A21" s="704"/>
      <c r="B21" s="705"/>
      <c r="C21" s="705"/>
      <c r="D21" s="699"/>
      <c r="E21" s="700"/>
      <c r="F21" s="63"/>
      <c r="G21" s="63"/>
    </row>
    <row r="22" spans="1:7" s="187" customFormat="1" ht="24" customHeight="1" thickBot="1" x14ac:dyDescent="0.3">
      <c r="A22" s="787" t="s">
        <v>642</v>
      </c>
      <c r="B22" s="788"/>
      <c r="C22" s="789"/>
      <c r="D22" s="760">
        <f>SUM(D12:E21)</f>
        <v>0</v>
      </c>
      <c r="E22" s="761"/>
      <c r="F22" s="303">
        <f>SUM(F12:G21)</f>
        <v>0</v>
      </c>
      <c r="G22" s="186">
        <f>SUM(G12:H21)</f>
        <v>0</v>
      </c>
    </row>
    <row r="23" spans="1:7" ht="25.5" customHeight="1" thickTop="1" x14ac:dyDescent="0.25">
      <c r="A23" s="694" t="s">
        <v>643</v>
      </c>
      <c r="B23" s="695"/>
      <c r="C23" s="696"/>
      <c r="D23" s="699"/>
      <c r="E23" s="700"/>
      <c r="F23" s="63"/>
      <c r="G23" s="63"/>
    </row>
    <row r="24" spans="1:7" ht="18" customHeight="1" x14ac:dyDescent="0.25">
      <c r="A24" s="732" t="s">
        <v>642</v>
      </c>
      <c r="B24" s="723"/>
      <c r="C24" s="724"/>
      <c r="D24" s="764">
        <f>D22</f>
        <v>0</v>
      </c>
      <c r="E24" s="765"/>
      <c r="F24" s="37">
        <f>F22</f>
        <v>0</v>
      </c>
      <c r="G24" s="37">
        <f>G22</f>
        <v>0</v>
      </c>
    </row>
    <row r="25" spans="1:7" ht="18" customHeight="1" x14ac:dyDescent="0.25">
      <c r="A25" s="701" t="s">
        <v>644</v>
      </c>
      <c r="B25" s="702"/>
      <c r="C25" s="703"/>
      <c r="D25" s="796">
        <f>D23-D24</f>
        <v>0</v>
      </c>
      <c r="E25" s="797"/>
      <c r="F25" s="36">
        <f>F23-F24</f>
        <v>0</v>
      </c>
      <c r="G25" s="36">
        <f>G23-G24</f>
        <v>0</v>
      </c>
    </row>
    <row r="26" spans="1:7" ht="18" customHeight="1" x14ac:dyDescent="0.25">
      <c r="A26" s="732" t="s">
        <v>645</v>
      </c>
      <c r="B26" s="723"/>
      <c r="C26" s="724"/>
      <c r="D26" s="730"/>
      <c r="E26" s="731"/>
      <c r="F26" s="64"/>
      <c r="G26" s="64"/>
    </row>
    <row r="27" spans="1:7" ht="26.25" customHeight="1" x14ac:dyDescent="0.25">
      <c r="A27" s="694" t="s">
        <v>646</v>
      </c>
      <c r="B27" s="695"/>
      <c r="C27" s="696"/>
      <c r="D27" s="762">
        <f>D25-D26</f>
        <v>0</v>
      </c>
      <c r="E27" s="763"/>
      <c r="F27" s="39">
        <f>F25-F26</f>
        <v>0</v>
      </c>
      <c r="G27" s="39">
        <f>G25-G26</f>
        <v>0</v>
      </c>
    </row>
    <row r="28" spans="1:7" ht="18" customHeight="1" x14ac:dyDescent="0.25">
      <c r="A28" s="694" t="s">
        <v>647</v>
      </c>
      <c r="B28" s="695"/>
      <c r="C28" s="696"/>
      <c r="D28" s="699"/>
      <c r="E28" s="700"/>
      <c r="F28" s="63"/>
      <c r="G28" s="63"/>
    </row>
    <row r="29" spans="1:7" ht="18" customHeight="1" x14ac:dyDescent="0.25">
      <c r="A29" s="694" t="s">
        <v>648</v>
      </c>
      <c r="B29" s="695"/>
      <c r="C29" s="696"/>
      <c r="D29" s="699"/>
      <c r="E29" s="700"/>
      <c r="F29" s="63"/>
      <c r="G29" s="63"/>
    </row>
    <row r="30" spans="1:7" ht="18" customHeight="1" x14ac:dyDescent="0.25">
      <c r="A30" s="732" t="s">
        <v>649</v>
      </c>
      <c r="B30" s="723"/>
      <c r="C30" s="724"/>
      <c r="D30" s="730"/>
      <c r="E30" s="731"/>
      <c r="F30" s="64"/>
      <c r="G30" s="64"/>
    </row>
    <row r="31" spans="1:7" ht="18" customHeight="1" x14ac:dyDescent="0.25">
      <c r="A31" s="736" t="s">
        <v>650</v>
      </c>
      <c r="B31" s="737"/>
      <c r="C31" s="738"/>
      <c r="D31" s="699"/>
      <c r="E31" s="700"/>
      <c r="F31" s="63"/>
      <c r="G31" s="63"/>
    </row>
    <row r="32" spans="1:7" ht="18" customHeight="1" thickBot="1" x14ac:dyDescent="0.3">
      <c r="A32" s="790"/>
      <c r="B32" s="791"/>
      <c r="C32" s="792"/>
      <c r="D32" s="798">
        <f>D27+SUM(D28:E30)</f>
        <v>0</v>
      </c>
      <c r="E32" s="799"/>
      <c r="F32" s="47">
        <f>F27+SUM(F28:F30)</f>
        <v>0</v>
      </c>
      <c r="G32" s="47">
        <f>G27+SUM(G28:G30)</f>
        <v>0</v>
      </c>
    </row>
    <row r="33" spans="1:7" ht="18" customHeight="1" thickTop="1" x14ac:dyDescent="0.3">
      <c r="A33" s="793" t="s">
        <v>651</v>
      </c>
      <c r="B33" s="794"/>
      <c r="C33" s="794"/>
      <c r="D33" s="794"/>
      <c r="E33" s="794"/>
      <c r="F33" s="794"/>
      <c r="G33" s="795"/>
    </row>
    <row r="34" spans="1:7" ht="14.25" customHeight="1" x14ac:dyDescent="0.25">
      <c r="A34" s="705"/>
      <c r="B34" s="705"/>
      <c r="C34" s="705"/>
      <c r="D34" s="705"/>
      <c r="E34" s="705"/>
      <c r="F34" s="705"/>
      <c r="G34" s="705"/>
    </row>
    <row r="35" spans="1:7" ht="14.25" customHeight="1" x14ac:dyDescent="0.25">
      <c r="A35" s="705"/>
      <c r="B35" s="705"/>
      <c r="C35" s="705"/>
      <c r="D35" s="705"/>
      <c r="E35" s="705"/>
      <c r="F35" s="705"/>
      <c r="G35" s="705"/>
    </row>
    <row r="36" spans="1:7" ht="14.25" customHeight="1" x14ac:dyDescent="0.25">
      <c r="A36" s="705"/>
      <c r="B36" s="705"/>
      <c r="C36" s="705"/>
      <c r="D36" s="705"/>
      <c r="E36" s="705"/>
      <c r="F36" s="705"/>
      <c r="G36" s="705"/>
    </row>
    <row r="37" spans="1:7" ht="14.25" customHeight="1" x14ac:dyDescent="0.25">
      <c r="A37" s="705"/>
      <c r="B37" s="705"/>
      <c r="C37" s="705"/>
      <c r="D37" s="705"/>
      <c r="E37" s="705"/>
      <c r="F37" s="705"/>
      <c r="G37" s="705"/>
    </row>
    <row r="38" spans="1:7" ht="14.25" customHeight="1" x14ac:dyDescent="0.25">
      <c r="A38" s="705"/>
      <c r="B38" s="705"/>
      <c r="C38" s="705"/>
      <c r="D38" s="705"/>
      <c r="E38" s="705"/>
      <c r="F38" s="705"/>
      <c r="G38" s="705"/>
    </row>
    <row r="39" spans="1:7" ht="14.25" customHeight="1" x14ac:dyDescent="0.25">
      <c r="A39" s="705"/>
      <c r="B39" s="705"/>
      <c r="C39" s="705"/>
      <c r="D39" s="705"/>
      <c r="E39" s="705"/>
      <c r="F39" s="705"/>
      <c r="G39" s="705"/>
    </row>
    <row r="40" spans="1:7" x14ac:dyDescent="0.25">
      <c r="A40" s="705"/>
      <c r="B40" s="705"/>
      <c r="C40" s="705"/>
      <c r="D40" s="705"/>
      <c r="E40" s="705"/>
      <c r="F40" s="705"/>
      <c r="G40" s="705"/>
    </row>
  </sheetData>
  <mergeCells count="68">
    <mergeCell ref="A30:C30"/>
    <mergeCell ref="A31:C32"/>
    <mergeCell ref="A33:G33"/>
    <mergeCell ref="A25:C25"/>
    <mergeCell ref="A26:C26"/>
    <mergeCell ref="A27:C27"/>
    <mergeCell ref="A28:C28"/>
    <mergeCell ref="A29:C29"/>
    <mergeCell ref="D31:E31"/>
    <mergeCell ref="D30:E30"/>
    <mergeCell ref="D25:E25"/>
    <mergeCell ref="D26:E26"/>
    <mergeCell ref="D32:E32"/>
    <mergeCell ref="A18:C18"/>
    <mergeCell ref="A19:C19"/>
    <mergeCell ref="A22:C22"/>
    <mergeCell ref="A23:C23"/>
    <mergeCell ref="A24:C24"/>
    <mergeCell ref="A20:C20"/>
    <mergeCell ref="A21:C21"/>
    <mergeCell ref="D12:E12"/>
    <mergeCell ref="D14:E14"/>
    <mergeCell ref="D15:E15"/>
    <mergeCell ref="F1:G1"/>
    <mergeCell ref="F2:G2"/>
    <mergeCell ref="A5:D5"/>
    <mergeCell ref="A6:D6"/>
    <mergeCell ref="A7:D7"/>
    <mergeCell ref="A8:D8"/>
    <mergeCell ref="A9:D9"/>
    <mergeCell ref="A13:C13"/>
    <mergeCell ref="A14:C14"/>
    <mergeCell ref="A15:C15"/>
    <mergeCell ref="A16:C16"/>
    <mergeCell ref="A17:C17"/>
    <mergeCell ref="A1:D1"/>
    <mergeCell ref="A2:D2"/>
    <mergeCell ref="A10:C10"/>
    <mergeCell ref="D10:E10"/>
    <mergeCell ref="A3:G3"/>
    <mergeCell ref="E8:G8"/>
    <mergeCell ref="E9:G9"/>
    <mergeCell ref="A4:G4"/>
    <mergeCell ref="E6:G6"/>
    <mergeCell ref="E7:G7"/>
    <mergeCell ref="E5:G5"/>
    <mergeCell ref="A11:C11"/>
    <mergeCell ref="F10:G10"/>
    <mergeCell ref="D13:E13"/>
    <mergeCell ref="D22:E22"/>
    <mergeCell ref="D28:E28"/>
    <mergeCell ref="D29:E29"/>
    <mergeCell ref="D20:E20"/>
    <mergeCell ref="D16:E16"/>
    <mergeCell ref="D17:E17"/>
    <mergeCell ref="D27:E27"/>
    <mergeCell ref="D19:E19"/>
    <mergeCell ref="D21:E21"/>
    <mergeCell ref="D18:E18"/>
    <mergeCell ref="D23:E23"/>
    <mergeCell ref="D24:E24"/>
    <mergeCell ref="A40:G40"/>
    <mergeCell ref="A34:G34"/>
    <mergeCell ref="A35:G35"/>
    <mergeCell ref="A36:G36"/>
    <mergeCell ref="A37:G37"/>
    <mergeCell ref="A38:G38"/>
    <mergeCell ref="A39:G39"/>
  </mergeCells>
  <phoneticPr fontId="18" type="noConversion"/>
  <printOptions horizontalCentered="1" gridLines="1"/>
  <pageMargins left="0.75" right="0.75" top="0.75" bottom="0.75" header="0.5" footer="0.5"/>
  <pageSetup scale="96" orientation="portrait" r:id="rId1"/>
  <headerFooter alignWithMargins="0">
    <oddFooter>&amp;C22</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4">
    <pageSetUpPr fitToPage="1"/>
  </sheetPr>
  <dimension ref="A1:I46"/>
  <sheetViews>
    <sheetView zoomScaleNormal="100" workbookViewId="0">
      <selection sqref="A1:B1"/>
    </sheetView>
  </sheetViews>
  <sheetFormatPr defaultRowHeight="12.5" x14ac:dyDescent="0.25"/>
  <cols>
    <col min="1" max="2" width="30.7265625" customWidth="1"/>
    <col min="3" max="3" width="26.7265625" customWidth="1"/>
  </cols>
  <sheetData>
    <row r="1" spans="1:9" s="40" customFormat="1" ht="15" customHeight="1" x14ac:dyDescent="0.25">
      <c r="A1" s="800">
        <f>CoverSheet!D10</f>
        <v>0</v>
      </c>
      <c r="B1" s="801"/>
      <c r="C1" s="158" t="s">
        <v>206</v>
      </c>
    </row>
    <row r="2" spans="1:9" s="40" customFormat="1" x14ac:dyDescent="0.25">
      <c r="A2" s="176" t="s">
        <v>0</v>
      </c>
      <c r="B2" s="176"/>
      <c r="C2" s="159">
        <f>CoverSheet!G31</f>
        <v>0</v>
      </c>
      <c r="G2" s="175"/>
      <c r="H2" s="175"/>
      <c r="I2" s="175"/>
    </row>
    <row r="3" spans="1:9" x14ac:dyDescent="0.25">
      <c r="A3" s="146"/>
      <c r="B3" s="146"/>
      <c r="C3" s="178"/>
    </row>
    <row r="4" spans="1:9" ht="20.25" customHeight="1" x14ac:dyDescent="0.3">
      <c r="A4" s="802" t="s">
        <v>652</v>
      </c>
      <c r="B4" s="802"/>
      <c r="C4" s="802"/>
    </row>
    <row r="5" spans="1:9" ht="46.5" customHeight="1" x14ac:dyDescent="0.25">
      <c r="A5" s="671" t="s">
        <v>653</v>
      </c>
      <c r="B5" s="672"/>
      <c r="C5" s="673"/>
    </row>
    <row r="6" spans="1:9" ht="18" customHeight="1" x14ac:dyDescent="0.3">
      <c r="A6" s="11" t="s">
        <v>654</v>
      </c>
      <c r="B6" s="11" t="s">
        <v>655</v>
      </c>
      <c r="C6" s="11" t="s">
        <v>656</v>
      </c>
    </row>
    <row r="7" spans="1:9" ht="15" customHeight="1" thickBot="1" x14ac:dyDescent="0.35">
      <c r="A7" s="188" t="s">
        <v>657</v>
      </c>
      <c r="B7" s="189" t="s">
        <v>658</v>
      </c>
      <c r="C7" s="190" t="s">
        <v>659</v>
      </c>
    </row>
    <row r="8" spans="1:9" ht="14.15" customHeight="1" x14ac:dyDescent="0.25">
      <c r="A8" s="72"/>
      <c r="B8" s="74"/>
      <c r="C8" s="70"/>
    </row>
    <row r="9" spans="1:9" ht="14.15" customHeight="1" x14ac:dyDescent="0.25">
      <c r="A9" s="72"/>
      <c r="B9" s="74"/>
      <c r="C9" s="70"/>
    </row>
    <row r="10" spans="1:9" ht="14.15" customHeight="1" x14ac:dyDescent="0.25">
      <c r="A10" s="72"/>
      <c r="B10" s="74"/>
      <c r="C10" s="70"/>
    </row>
    <row r="11" spans="1:9" ht="14.15" customHeight="1" x14ac:dyDescent="0.25">
      <c r="A11" s="72"/>
      <c r="B11" s="74"/>
      <c r="C11" s="70"/>
    </row>
    <row r="12" spans="1:9" ht="14.15" customHeight="1" x14ac:dyDescent="0.25">
      <c r="A12" s="72"/>
      <c r="B12" s="74"/>
      <c r="C12" s="70"/>
    </row>
    <row r="13" spans="1:9" ht="14.15" customHeight="1" x14ac:dyDescent="0.25">
      <c r="A13" s="72"/>
      <c r="B13" s="74"/>
      <c r="C13" s="70"/>
    </row>
    <row r="14" spans="1:9" ht="14.15" customHeight="1" x14ac:dyDescent="0.25">
      <c r="A14" s="72"/>
      <c r="B14" s="74"/>
      <c r="C14" s="70"/>
    </row>
    <row r="15" spans="1:9" ht="14.15" customHeight="1" x14ac:dyDescent="0.25">
      <c r="A15" s="72"/>
      <c r="B15" s="74"/>
      <c r="C15" s="70"/>
    </row>
    <row r="16" spans="1:9" ht="14.15" customHeight="1" x14ac:dyDescent="0.25">
      <c r="A16" s="72"/>
      <c r="B16" s="74"/>
      <c r="C16" s="70"/>
    </row>
    <row r="17" spans="1:3" ht="14.15" customHeight="1" x14ac:dyDescent="0.25">
      <c r="A17" s="72"/>
      <c r="B17" s="74"/>
      <c r="C17" s="70"/>
    </row>
    <row r="18" spans="1:3" ht="14.15" customHeight="1" x14ac:dyDescent="0.25">
      <c r="A18" s="72"/>
      <c r="B18" s="74"/>
      <c r="C18" s="70"/>
    </row>
    <row r="19" spans="1:3" ht="14.15" customHeight="1" x14ac:dyDescent="0.25">
      <c r="A19" s="72"/>
      <c r="B19" s="74"/>
      <c r="C19" s="70"/>
    </row>
    <row r="20" spans="1:3" ht="14.15" customHeight="1" x14ac:dyDescent="0.25">
      <c r="A20" s="72"/>
      <c r="B20" s="74"/>
      <c r="C20" s="70"/>
    </row>
    <row r="21" spans="1:3" ht="14.15" customHeight="1" x14ac:dyDescent="0.25">
      <c r="A21" s="72"/>
      <c r="B21" s="74"/>
      <c r="C21" s="70"/>
    </row>
    <row r="22" spans="1:3" ht="14.15" customHeight="1" x14ac:dyDescent="0.25">
      <c r="A22" s="72"/>
      <c r="B22" s="74"/>
      <c r="C22" s="70"/>
    </row>
    <row r="23" spans="1:3" ht="14.15" customHeight="1" x14ac:dyDescent="0.25">
      <c r="A23" s="72"/>
      <c r="B23" s="74"/>
      <c r="C23" s="70"/>
    </row>
    <row r="24" spans="1:3" ht="14.15" customHeight="1" x14ac:dyDescent="0.25">
      <c r="A24" s="72"/>
      <c r="B24" s="74"/>
      <c r="C24" s="70"/>
    </row>
    <row r="25" spans="1:3" ht="14.15" customHeight="1" x14ac:dyDescent="0.25">
      <c r="A25" s="72"/>
      <c r="B25" s="74"/>
      <c r="C25" s="70"/>
    </row>
    <row r="26" spans="1:3" ht="14.15" customHeight="1" x14ac:dyDescent="0.25">
      <c r="A26" s="72"/>
      <c r="B26" s="74"/>
      <c r="C26" s="70"/>
    </row>
    <row r="27" spans="1:3" ht="14.15" customHeight="1" x14ac:dyDescent="0.25">
      <c r="A27" s="72"/>
      <c r="B27" s="74"/>
      <c r="C27" s="70"/>
    </row>
    <row r="28" spans="1:3" ht="14.15" customHeight="1" x14ac:dyDescent="0.25">
      <c r="A28" s="72"/>
      <c r="B28" s="74"/>
      <c r="C28" s="70"/>
    </row>
    <row r="29" spans="1:3" ht="14.15" customHeight="1" x14ac:dyDescent="0.25">
      <c r="A29" s="72"/>
      <c r="B29" s="74"/>
      <c r="C29" s="70"/>
    </row>
    <row r="30" spans="1:3" ht="14.15" customHeight="1" x14ac:dyDescent="0.25">
      <c r="A30" s="72"/>
      <c r="B30" s="74"/>
      <c r="C30" s="70"/>
    </row>
    <row r="31" spans="1:3" ht="14.15" customHeight="1" x14ac:dyDescent="0.25">
      <c r="A31" s="72"/>
      <c r="B31" s="74"/>
      <c r="C31" s="70"/>
    </row>
    <row r="32" spans="1:3" ht="14.15" customHeight="1" x14ac:dyDescent="0.25">
      <c r="A32" s="72"/>
      <c r="B32" s="74"/>
      <c r="C32" s="70"/>
    </row>
    <row r="33" spans="1:3" ht="14.15" customHeight="1" x14ac:dyDescent="0.25">
      <c r="A33" s="72"/>
      <c r="B33" s="74"/>
      <c r="C33" s="70"/>
    </row>
    <row r="34" spans="1:3" ht="14.15" customHeight="1" x14ac:dyDescent="0.25">
      <c r="A34" s="72"/>
      <c r="B34" s="74"/>
      <c r="C34" s="70"/>
    </row>
    <row r="35" spans="1:3" ht="14.15" customHeight="1" x14ac:dyDescent="0.25">
      <c r="A35" s="72"/>
      <c r="B35" s="74"/>
      <c r="C35" s="70"/>
    </row>
    <row r="36" spans="1:3" ht="14.15" customHeight="1" x14ac:dyDescent="0.25">
      <c r="A36" s="72"/>
      <c r="B36" s="74"/>
      <c r="C36" s="70"/>
    </row>
    <row r="37" spans="1:3" ht="14.15" customHeight="1" x14ac:dyDescent="0.25">
      <c r="A37" s="72"/>
      <c r="B37" s="74"/>
      <c r="C37" s="70"/>
    </row>
    <row r="38" spans="1:3" ht="14.15" customHeight="1" x14ac:dyDescent="0.25">
      <c r="A38" s="72"/>
      <c r="B38" s="74"/>
      <c r="C38" s="70"/>
    </row>
    <row r="39" spans="1:3" ht="14.15" customHeight="1" x14ac:dyDescent="0.25">
      <c r="A39" s="72"/>
      <c r="B39" s="74"/>
      <c r="C39" s="70"/>
    </row>
    <row r="40" spans="1:3" ht="14.15" customHeight="1" x14ac:dyDescent="0.25">
      <c r="A40" s="72"/>
      <c r="B40" s="74"/>
      <c r="C40" s="70"/>
    </row>
    <row r="41" spans="1:3" ht="14.15" customHeight="1" x14ac:dyDescent="0.25">
      <c r="A41" s="72"/>
      <c r="B41" s="74"/>
      <c r="C41" s="70"/>
    </row>
    <row r="42" spans="1:3" ht="14.15" customHeight="1" x14ac:dyDescent="0.25">
      <c r="A42" s="72"/>
      <c r="B42" s="74"/>
      <c r="C42" s="70"/>
    </row>
    <row r="43" spans="1:3" ht="14.15" customHeight="1" x14ac:dyDescent="0.25">
      <c r="A43" s="72"/>
      <c r="B43" s="74"/>
      <c r="C43" s="70"/>
    </row>
    <row r="44" spans="1:3" ht="14.15" customHeight="1" x14ac:dyDescent="0.25">
      <c r="A44" s="72"/>
      <c r="B44" s="74"/>
      <c r="C44" s="70"/>
    </row>
    <row r="45" spans="1:3" ht="14.15" customHeight="1" thickBot="1" x14ac:dyDescent="0.3">
      <c r="A45" s="73"/>
      <c r="B45" s="75"/>
      <c r="C45" s="71"/>
    </row>
    <row r="46" spans="1:3" ht="13" x14ac:dyDescent="0.3">
      <c r="A46" s="803" t="s">
        <v>146</v>
      </c>
      <c r="B46" s="803"/>
      <c r="C46" s="803"/>
    </row>
  </sheetData>
  <mergeCells count="4">
    <mergeCell ref="A1:B1"/>
    <mergeCell ref="A4:C4"/>
    <mergeCell ref="A5:C5"/>
    <mergeCell ref="A46:C46"/>
  </mergeCells>
  <phoneticPr fontId="18" type="noConversion"/>
  <printOptions horizontalCentered="1" gridLines="1"/>
  <pageMargins left="0.75" right="0.75" top="0.75" bottom="0.75" header="0.5" footer="0.5"/>
  <pageSetup orientation="portrait" r:id="rId1"/>
  <headerFooter alignWithMargins="0">
    <oddFooter>&amp;C23</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5">
    <pageSetUpPr fitToPage="1"/>
  </sheetPr>
  <dimension ref="A1:F51"/>
  <sheetViews>
    <sheetView zoomScaleNormal="100" workbookViewId="0">
      <selection sqref="A1:B1"/>
    </sheetView>
  </sheetViews>
  <sheetFormatPr defaultColWidth="9.26953125" defaultRowHeight="12.5" x14ac:dyDescent="0.25"/>
  <cols>
    <col min="1" max="1" width="4.26953125" style="109" customWidth="1"/>
    <col min="2" max="2" width="15.54296875" customWidth="1"/>
    <col min="3" max="3" width="32.26953125" customWidth="1"/>
    <col min="4" max="4" width="16.7265625" customWidth="1"/>
    <col min="5" max="5" width="13.453125" customWidth="1"/>
    <col min="6" max="6" width="5.26953125" customWidth="1"/>
    <col min="8" max="8" width="9.26953125" customWidth="1"/>
  </cols>
  <sheetData>
    <row r="1" spans="1:6" s="10" customFormat="1" ht="12.75" customHeight="1" x14ac:dyDescent="0.3">
      <c r="A1" s="811" t="s">
        <v>267</v>
      </c>
      <c r="B1" s="811"/>
      <c r="C1" s="195">
        <f>CoverSheet!D10</f>
        <v>0</v>
      </c>
      <c r="D1" s="197"/>
      <c r="E1" s="805" t="s">
        <v>206</v>
      </c>
      <c r="F1" s="806"/>
    </row>
    <row r="2" spans="1:6" s="10" customFormat="1" ht="12.75" customHeight="1" x14ac:dyDescent="0.3">
      <c r="A2" s="206"/>
      <c r="B2" s="191"/>
      <c r="C2" s="194"/>
      <c r="D2" s="197"/>
      <c r="E2" s="807">
        <f>CoverSheet!G31</f>
        <v>0</v>
      </c>
      <c r="F2" s="808"/>
    </row>
    <row r="3" spans="1:6" ht="12.75" customHeight="1" x14ac:dyDescent="0.3">
      <c r="A3" s="810" t="s">
        <v>235</v>
      </c>
      <c r="B3" s="810"/>
      <c r="C3" s="196">
        <f>CoverSheet!D14</f>
        <v>0</v>
      </c>
      <c r="D3" s="192"/>
      <c r="E3" s="198"/>
      <c r="F3" s="199"/>
    </row>
    <row r="4" spans="1:6" ht="12.75" customHeight="1" x14ac:dyDescent="0.25">
      <c r="A4" s="205"/>
      <c r="B4" s="192"/>
      <c r="C4" s="278">
        <f>CoverSheet!D18</f>
        <v>0</v>
      </c>
      <c r="D4" s="192"/>
      <c r="E4" s="193"/>
      <c r="F4" s="146"/>
    </row>
    <row r="5" spans="1:6" ht="19.5" customHeight="1" x14ac:dyDescent="0.25">
      <c r="A5" s="812"/>
      <c r="B5" s="812"/>
      <c r="C5" s="812"/>
      <c r="D5" s="812"/>
      <c r="E5" s="812"/>
      <c r="F5" s="812"/>
    </row>
    <row r="6" spans="1:6" ht="48.75" customHeight="1" x14ac:dyDescent="0.35">
      <c r="A6" s="809" t="s">
        <v>660</v>
      </c>
      <c r="B6" s="809"/>
      <c r="C6" s="809"/>
      <c r="D6" s="809"/>
      <c r="E6" s="809"/>
      <c r="F6" s="809"/>
    </row>
    <row r="7" spans="1:6" ht="65.25" customHeight="1" x14ac:dyDescent="0.25">
      <c r="A7" s="671" t="s">
        <v>661</v>
      </c>
      <c r="B7" s="672"/>
      <c r="C7" s="672"/>
      <c r="D7" s="672"/>
      <c r="E7" s="672"/>
      <c r="F7" s="673"/>
    </row>
    <row r="8" spans="1:6" ht="26.25" customHeight="1" x14ac:dyDescent="0.3">
      <c r="A8" s="201" t="s">
        <v>64</v>
      </c>
      <c r="B8" s="813" t="s">
        <v>662</v>
      </c>
      <c r="C8" s="813"/>
      <c r="D8" s="813"/>
      <c r="E8" s="813"/>
      <c r="F8" s="813"/>
    </row>
    <row r="9" spans="1:6" ht="14.65" customHeight="1" x14ac:dyDescent="0.25">
      <c r="A9" s="202"/>
      <c r="B9" s="823"/>
      <c r="C9" s="823"/>
      <c r="D9" s="823"/>
      <c r="E9" s="823"/>
      <c r="F9" s="823"/>
    </row>
    <row r="10" spans="1:6" ht="14.65" customHeight="1" x14ac:dyDescent="0.25">
      <c r="A10" s="202"/>
      <c r="B10" s="823"/>
      <c r="C10" s="823"/>
      <c r="D10" s="823"/>
      <c r="E10" s="823"/>
      <c r="F10" s="823"/>
    </row>
    <row r="11" spans="1:6" ht="14.65" customHeight="1" x14ac:dyDescent="0.3">
      <c r="A11" s="201"/>
      <c r="B11" s="824"/>
      <c r="C11" s="824"/>
      <c r="D11" s="824"/>
      <c r="E11" s="824"/>
      <c r="F11" s="824"/>
    </row>
    <row r="12" spans="1:6" ht="24" customHeight="1" x14ac:dyDescent="0.3">
      <c r="A12" s="201"/>
      <c r="B12" s="819" t="s">
        <v>663</v>
      </c>
      <c r="C12" s="819"/>
      <c r="D12" s="819"/>
      <c r="E12" s="819"/>
      <c r="F12" s="819"/>
    </row>
    <row r="13" spans="1:6" ht="20.149999999999999" customHeight="1" x14ac:dyDescent="0.3">
      <c r="A13" s="201"/>
      <c r="B13" s="825" t="s">
        <v>664</v>
      </c>
      <c r="C13" s="825"/>
      <c r="D13" s="825"/>
      <c r="E13" s="825"/>
      <c r="F13" s="825"/>
    </row>
    <row r="14" spans="1:6" ht="14.65" customHeight="1" x14ac:dyDescent="0.3">
      <c r="A14" s="201"/>
      <c r="B14" s="821"/>
      <c r="C14" s="821"/>
      <c r="D14" s="821"/>
      <c r="E14" s="821"/>
      <c r="F14" s="821"/>
    </row>
    <row r="15" spans="1:6" ht="14.65" customHeight="1" x14ac:dyDescent="0.3">
      <c r="A15" s="201"/>
      <c r="B15" s="821"/>
      <c r="C15" s="821"/>
      <c r="D15" s="821"/>
      <c r="E15" s="821"/>
      <c r="F15" s="821"/>
    </row>
    <row r="16" spans="1:6" ht="14.65" customHeight="1" x14ac:dyDescent="0.3">
      <c r="A16" s="201"/>
      <c r="B16" s="820"/>
      <c r="C16" s="820"/>
      <c r="D16" s="820"/>
      <c r="E16" s="820"/>
      <c r="F16" s="820"/>
    </row>
    <row r="17" spans="1:6" ht="20.149999999999999" customHeight="1" x14ac:dyDescent="0.35">
      <c r="A17" s="201"/>
      <c r="B17" s="826" t="s">
        <v>665</v>
      </c>
      <c r="C17" s="826"/>
      <c r="D17" s="826"/>
      <c r="E17" s="826"/>
      <c r="F17" s="826"/>
    </row>
    <row r="18" spans="1:6" ht="20.149999999999999" customHeight="1" x14ac:dyDescent="0.3">
      <c r="A18" s="201"/>
      <c r="B18" s="825" t="s">
        <v>666</v>
      </c>
      <c r="C18" s="825"/>
      <c r="D18" s="825"/>
      <c r="E18" s="825"/>
      <c r="F18" s="825"/>
    </row>
    <row r="19" spans="1:6" ht="14.65" customHeight="1" x14ac:dyDescent="0.3">
      <c r="A19" s="201"/>
      <c r="B19" s="821"/>
      <c r="C19" s="821"/>
      <c r="D19" s="821"/>
      <c r="E19" s="821"/>
      <c r="F19" s="821"/>
    </row>
    <row r="20" spans="1:6" ht="14.65" customHeight="1" x14ac:dyDescent="0.3">
      <c r="A20" s="201"/>
      <c r="B20" s="821"/>
      <c r="C20" s="821"/>
      <c r="D20" s="821"/>
      <c r="E20" s="821"/>
      <c r="F20" s="821"/>
    </row>
    <row r="21" spans="1:6" ht="14.65" customHeight="1" x14ac:dyDescent="0.3">
      <c r="A21" s="207"/>
      <c r="B21" s="818"/>
      <c r="C21" s="818"/>
      <c r="D21" s="818"/>
      <c r="E21" s="818"/>
      <c r="F21" s="818"/>
    </row>
    <row r="22" spans="1:6" ht="30" customHeight="1" x14ac:dyDescent="0.3">
      <c r="A22" s="202" t="s">
        <v>667</v>
      </c>
      <c r="B22" s="818" t="s">
        <v>668</v>
      </c>
      <c r="C22" s="818"/>
      <c r="D22" s="818"/>
      <c r="E22" s="818"/>
      <c r="F22" s="818"/>
    </row>
    <row r="23" spans="1:6" ht="14.65" customHeight="1" x14ac:dyDescent="0.3">
      <c r="A23" s="201"/>
      <c r="B23" s="820"/>
      <c r="C23" s="820"/>
      <c r="D23" s="820"/>
      <c r="E23" s="820"/>
      <c r="F23" s="820"/>
    </row>
    <row r="24" spans="1:6" ht="14.65" customHeight="1" x14ac:dyDescent="0.3">
      <c r="A24" s="207"/>
      <c r="B24" s="821"/>
      <c r="C24" s="821"/>
      <c r="D24" s="821"/>
      <c r="E24" s="821"/>
      <c r="F24" s="821"/>
    </row>
    <row r="25" spans="1:6" ht="14.65" customHeight="1" x14ac:dyDescent="0.3">
      <c r="A25" s="207"/>
      <c r="B25" s="821"/>
      <c r="C25" s="821"/>
      <c r="D25" s="821"/>
      <c r="E25" s="821"/>
      <c r="F25" s="821"/>
    </row>
    <row r="26" spans="1:6" ht="24" customHeight="1" x14ac:dyDescent="0.3">
      <c r="A26" s="201"/>
      <c r="B26" s="819" t="s">
        <v>669</v>
      </c>
      <c r="C26" s="819"/>
      <c r="D26" s="819"/>
      <c r="E26" s="819"/>
      <c r="F26" s="819"/>
    </row>
    <row r="27" spans="1:6" ht="14.65" customHeight="1" x14ac:dyDescent="0.3">
      <c r="A27" s="201"/>
      <c r="B27" s="822"/>
      <c r="C27" s="822"/>
      <c r="D27" s="822"/>
      <c r="E27" s="822"/>
      <c r="F27" s="822"/>
    </row>
    <row r="28" spans="1:6" ht="14.65" customHeight="1" x14ac:dyDescent="0.3">
      <c r="A28" s="201"/>
      <c r="B28" s="822"/>
      <c r="C28" s="822"/>
      <c r="D28" s="822"/>
      <c r="E28" s="822"/>
      <c r="F28" s="822"/>
    </row>
    <row r="29" spans="1:6" ht="14.65" customHeight="1" x14ac:dyDescent="0.3">
      <c r="A29" s="201"/>
      <c r="B29" s="815"/>
      <c r="C29" s="815"/>
      <c r="D29" s="815"/>
      <c r="E29" s="815"/>
      <c r="F29" s="815"/>
    </row>
    <row r="30" spans="1:6" ht="30" customHeight="1" x14ac:dyDescent="0.3">
      <c r="A30" s="202" t="s">
        <v>670</v>
      </c>
      <c r="B30" s="818" t="s">
        <v>671</v>
      </c>
      <c r="C30" s="818"/>
      <c r="D30" s="818"/>
      <c r="E30" s="818"/>
      <c r="F30" s="818"/>
    </row>
    <row r="31" spans="1:6" ht="14.65" customHeight="1" x14ac:dyDescent="0.25">
      <c r="A31" s="200"/>
      <c r="B31" s="816"/>
      <c r="C31" s="816"/>
      <c r="D31" s="816"/>
      <c r="E31" s="816"/>
      <c r="F31" s="816"/>
    </row>
    <row r="32" spans="1:6" ht="14.65" customHeight="1" x14ac:dyDescent="0.25">
      <c r="A32" s="200"/>
      <c r="B32" s="816"/>
      <c r="C32" s="816"/>
      <c r="D32" s="816"/>
      <c r="E32" s="816"/>
      <c r="F32" s="816"/>
    </row>
    <row r="33" spans="1:6" ht="14.65" customHeight="1" x14ac:dyDescent="0.3">
      <c r="A33" s="207"/>
      <c r="B33" s="817"/>
      <c r="C33" s="817"/>
      <c r="D33" s="817"/>
      <c r="E33" s="817"/>
      <c r="F33" s="817"/>
    </row>
    <row r="34" spans="1:6" ht="20.149999999999999" customHeight="1" x14ac:dyDescent="0.3">
      <c r="A34" s="204"/>
      <c r="B34" s="814" t="s">
        <v>669</v>
      </c>
      <c r="C34" s="814"/>
      <c r="D34" s="814"/>
      <c r="E34" s="814"/>
      <c r="F34" s="814"/>
    </row>
    <row r="35" spans="1:6" ht="14.65" customHeight="1" x14ac:dyDescent="0.25">
      <c r="A35" s="204"/>
      <c r="B35" s="815"/>
      <c r="C35" s="815"/>
      <c r="D35" s="815"/>
      <c r="E35" s="815"/>
      <c r="F35" s="815"/>
    </row>
    <row r="36" spans="1:6" ht="14.65" customHeight="1" x14ac:dyDescent="0.3">
      <c r="A36" s="203"/>
      <c r="B36" s="804"/>
      <c r="C36" s="804"/>
      <c r="D36" s="804"/>
      <c r="E36" s="804"/>
      <c r="F36" s="804"/>
    </row>
    <row r="37" spans="1:6" ht="14.65" customHeight="1" x14ac:dyDescent="0.3">
      <c r="A37" s="203"/>
      <c r="B37" s="804"/>
      <c r="C37" s="804"/>
      <c r="D37" s="804"/>
      <c r="E37" s="804"/>
      <c r="F37" s="804"/>
    </row>
    <row r="38" spans="1:6" ht="13" x14ac:dyDescent="0.3">
      <c r="A38" s="203"/>
      <c r="B38" s="106"/>
      <c r="C38" s="106"/>
      <c r="D38" s="106"/>
      <c r="E38" s="106"/>
      <c r="F38" s="106"/>
    </row>
    <row r="39" spans="1:6" ht="13" x14ac:dyDescent="0.3">
      <c r="A39" s="203"/>
      <c r="B39" s="106"/>
      <c r="C39" s="106"/>
      <c r="D39" s="106"/>
      <c r="E39" s="106"/>
      <c r="F39" s="106"/>
    </row>
    <row r="40" spans="1:6" ht="20.65" customHeight="1" x14ac:dyDescent="0.3">
      <c r="A40" s="203"/>
      <c r="B40" s="106"/>
      <c r="C40" s="106"/>
      <c r="D40" s="106"/>
      <c r="E40" s="106"/>
      <c r="F40" s="106"/>
    </row>
    <row r="41" spans="1:6" ht="12.75" customHeight="1" x14ac:dyDescent="0.3">
      <c r="A41" s="203"/>
      <c r="B41" s="106"/>
      <c r="C41" s="106"/>
      <c r="D41" s="106"/>
      <c r="E41" s="106"/>
      <c r="F41" s="106"/>
    </row>
    <row r="42" spans="1:6" ht="13" x14ac:dyDescent="0.3">
      <c r="A42" s="203"/>
      <c r="B42" s="106"/>
      <c r="C42" s="106"/>
      <c r="D42" s="106"/>
      <c r="E42" s="106"/>
      <c r="F42" s="106"/>
    </row>
    <row r="43" spans="1:6" ht="13" x14ac:dyDescent="0.3">
      <c r="A43" s="203"/>
      <c r="B43" s="106"/>
      <c r="C43" s="106"/>
      <c r="D43" s="106"/>
      <c r="E43" s="106"/>
      <c r="F43" s="106"/>
    </row>
    <row r="44" spans="1:6" ht="19.899999999999999" customHeight="1" x14ac:dyDescent="0.3">
      <c r="A44" s="203"/>
      <c r="B44" s="106"/>
      <c r="C44" s="106"/>
      <c r="D44" s="106"/>
      <c r="E44" s="106"/>
      <c r="F44" s="106"/>
    </row>
    <row r="45" spans="1:6" ht="13" x14ac:dyDescent="0.3">
      <c r="A45" s="203"/>
      <c r="B45" s="106"/>
      <c r="C45" s="106"/>
      <c r="D45" s="106"/>
      <c r="E45" s="106"/>
      <c r="F45" s="106"/>
    </row>
    <row r="46" spans="1:6" x14ac:dyDescent="0.25">
      <c r="B46" s="496"/>
      <c r="C46" s="496"/>
      <c r="D46" s="496"/>
      <c r="E46" s="496"/>
      <c r="F46" s="496"/>
    </row>
    <row r="47" spans="1:6" x14ac:dyDescent="0.25">
      <c r="B47" s="496"/>
      <c r="C47" s="496"/>
      <c r="D47" s="496"/>
      <c r="E47" s="496"/>
      <c r="F47" s="496"/>
    </row>
    <row r="48" spans="1:6" x14ac:dyDescent="0.25">
      <c r="B48" s="496"/>
      <c r="C48" s="496"/>
      <c r="D48" s="496"/>
      <c r="E48" s="496"/>
      <c r="F48" s="496"/>
    </row>
    <row r="49" spans="2:6" x14ac:dyDescent="0.25">
      <c r="B49" s="496"/>
      <c r="C49" s="496"/>
      <c r="D49" s="496"/>
      <c r="E49" s="496"/>
      <c r="F49" s="496"/>
    </row>
    <row r="50" spans="2:6" x14ac:dyDescent="0.25">
      <c r="B50" s="496"/>
      <c r="C50" s="496"/>
      <c r="D50" s="496"/>
      <c r="E50" s="496"/>
      <c r="F50" s="496"/>
    </row>
    <row r="51" spans="2:6" x14ac:dyDescent="0.25">
      <c r="B51" s="496"/>
      <c r="C51" s="496"/>
      <c r="D51" s="496"/>
      <c r="E51" s="496"/>
      <c r="F51" s="496"/>
    </row>
  </sheetData>
  <mergeCells count="43">
    <mergeCell ref="B28:F28"/>
    <mergeCell ref="B29:F29"/>
    <mergeCell ref="B22:F22"/>
    <mergeCell ref="B9:F9"/>
    <mergeCell ref="B10:F10"/>
    <mergeCell ref="B11:F11"/>
    <mergeCell ref="B15:F15"/>
    <mergeCell ref="B14:F14"/>
    <mergeCell ref="B21:F21"/>
    <mergeCell ref="B19:F19"/>
    <mergeCell ref="B20:F20"/>
    <mergeCell ref="B12:F12"/>
    <mergeCell ref="B13:F13"/>
    <mergeCell ref="B17:F17"/>
    <mergeCell ref="B18:F18"/>
    <mergeCell ref="B16:F16"/>
    <mergeCell ref="B26:F26"/>
    <mergeCell ref="B23:F23"/>
    <mergeCell ref="B24:F24"/>
    <mergeCell ref="B25:F25"/>
    <mergeCell ref="B27:F27"/>
    <mergeCell ref="B48:F48"/>
    <mergeCell ref="B49:F49"/>
    <mergeCell ref="B50:F50"/>
    <mergeCell ref="B51:F51"/>
    <mergeCell ref="B46:F46"/>
    <mergeCell ref="B47:F47"/>
    <mergeCell ref="B36:F36"/>
    <mergeCell ref="B37:F37"/>
    <mergeCell ref="A7:F7"/>
    <mergeCell ref="E1:F1"/>
    <mergeCell ref="E2:F2"/>
    <mergeCell ref="A6:F6"/>
    <mergeCell ref="A3:B3"/>
    <mergeCell ref="A1:B1"/>
    <mergeCell ref="A5:F5"/>
    <mergeCell ref="B8:F8"/>
    <mergeCell ref="B34:F34"/>
    <mergeCell ref="B35:F35"/>
    <mergeCell ref="B31:F31"/>
    <mergeCell ref="B32:F32"/>
    <mergeCell ref="B33:F33"/>
    <mergeCell ref="B30:F30"/>
  </mergeCells>
  <phoneticPr fontId="18" type="noConversion"/>
  <pageMargins left="0.75" right="0.75" top="0.75" bottom="0.75" header="0.5" footer="0.5"/>
  <pageSetup scale="99" orientation="portrait" r:id="rId1"/>
  <headerFooter alignWithMargins="0">
    <oddFooter>&amp;C24</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6">
    <pageSetUpPr fitToPage="1"/>
  </sheetPr>
  <dimension ref="A1:K196"/>
  <sheetViews>
    <sheetView zoomScaleNormal="100" workbookViewId="0">
      <selection activeCell="A11" sqref="A11:J11"/>
    </sheetView>
  </sheetViews>
  <sheetFormatPr defaultColWidth="9.26953125" defaultRowHeight="13" x14ac:dyDescent="0.3"/>
  <cols>
    <col min="1" max="1" width="4" style="1" customWidth="1"/>
    <col min="2" max="2" width="9.453125" style="1" customWidth="1"/>
    <col min="3" max="3" width="9.26953125" style="1"/>
    <col min="4" max="4" width="6.54296875" style="1" customWidth="1"/>
    <col min="5" max="7" width="9.26953125" style="1"/>
    <col min="8" max="8" width="12.453125" style="1" customWidth="1"/>
    <col min="9" max="9" width="5.7265625" style="1" customWidth="1"/>
    <col min="10" max="10" width="7.26953125" style="1" customWidth="1"/>
    <col min="11" max="11" width="7.7265625" style="1" customWidth="1"/>
    <col min="12" max="16384" width="9.26953125" style="1"/>
  </cols>
  <sheetData>
    <row r="1" spans="1:11" s="6" customFormat="1" ht="16.5" customHeight="1" x14ac:dyDescent="0.3">
      <c r="A1" s="390" t="s">
        <v>672</v>
      </c>
      <c r="B1" s="390"/>
      <c r="C1" s="390"/>
      <c r="D1" s="390"/>
      <c r="E1" s="390"/>
      <c r="F1" s="390"/>
      <c r="G1" s="390"/>
      <c r="H1" s="390"/>
      <c r="I1" s="390"/>
      <c r="J1" s="390"/>
      <c r="K1" s="390"/>
    </row>
    <row r="2" spans="1:11" s="6" customFormat="1" x14ac:dyDescent="0.3">
      <c r="A2" s="390"/>
      <c r="B2" s="390"/>
      <c r="C2" s="390"/>
      <c r="D2" s="390"/>
      <c r="E2" s="390"/>
      <c r="F2" s="390"/>
      <c r="G2" s="390"/>
      <c r="H2" s="390"/>
      <c r="I2" s="390"/>
      <c r="J2" s="390"/>
      <c r="K2" s="390"/>
    </row>
    <row r="3" spans="1:11" s="6" customFormat="1" ht="20" x14ac:dyDescent="0.4">
      <c r="A3" s="831" t="s">
        <v>673</v>
      </c>
      <c r="B3" s="831"/>
      <c r="C3" s="831"/>
      <c r="D3" s="831"/>
      <c r="E3" s="831"/>
      <c r="F3" s="831"/>
      <c r="G3" s="831"/>
      <c r="H3" s="831"/>
      <c r="I3" s="831"/>
      <c r="J3" s="831"/>
      <c r="K3" s="85"/>
    </row>
    <row r="4" spans="1:11" s="6" customFormat="1" ht="25.15" customHeight="1" x14ac:dyDescent="0.3">
      <c r="A4" s="364"/>
      <c r="B4" s="385"/>
      <c r="C4" s="385"/>
      <c r="D4" s="385"/>
      <c r="E4" s="385"/>
      <c r="F4" s="385"/>
      <c r="G4" s="827"/>
      <c r="H4" s="827"/>
      <c r="I4" s="827"/>
      <c r="J4" s="827"/>
      <c r="K4" s="827"/>
    </row>
    <row r="5" spans="1:11" s="6" customFormat="1" ht="14.15" customHeight="1" x14ac:dyDescent="0.25">
      <c r="A5" s="364"/>
      <c r="B5" s="829" t="s">
        <v>674</v>
      </c>
      <c r="C5" s="829"/>
      <c r="D5" s="829"/>
      <c r="E5" s="829"/>
      <c r="F5" s="829"/>
      <c r="G5" s="378"/>
      <c r="H5" s="378"/>
      <c r="I5" s="378"/>
      <c r="J5" s="378"/>
      <c r="K5" s="378"/>
    </row>
    <row r="6" spans="1:11" s="6" customFormat="1" ht="25.15" customHeight="1" x14ac:dyDescent="0.3">
      <c r="A6" s="7" t="s">
        <v>675</v>
      </c>
      <c r="B6" s="833"/>
      <c r="C6" s="833"/>
      <c r="D6" s="833"/>
      <c r="E6" s="833"/>
      <c r="F6" s="833"/>
      <c r="G6" s="307"/>
      <c r="H6" s="307"/>
      <c r="I6" s="378"/>
      <c r="J6" s="378"/>
      <c r="K6" s="378"/>
    </row>
    <row r="7" spans="1:11" s="6" customFormat="1" ht="25.15" customHeight="1" x14ac:dyDescent="0.25">
      <c r="A7" s="307"/>
      <c r="B7" s="829" t="s">
        <v>676</v>
      </c>
      <c r="C7" s="829"/>
      <c r="D7" s="829"/>
      <c r="E7" s="829"/>
      <c r="F7" s="829"/>
      <c r="G7" s="329"/>
      <c r="H7" s="329"/>
      <c r="I7" s="329"/>
      <c r="J7" s="329"/>
      <c r="K7" s="329"/>
    </row>
    <row r="8" spans="1:11" s="6" customFormat="1" ht="14.15" customHeight="1" x14ac:dyDescent="0.3">
      <c r="A8" s="307"/>
      <c r="B8" s="307"/>
      <c r="C8" s="390"/>
      <c r="D8" s="390"/>
      <c r="E8" s="390"/>
      <c r="F8" s="390"/>
      <c r="G8" s="390"/>
      <c r="H8" s="390"/>
      <c r="I8" s="378"/>
      <c r="J8" s="378"/>
      <c r="K8" s="378"/>
    </row>
    <row r="9" spans="1:11" s="6" customFormat="1" ht="12.5" x14ac:dyDescent="0.25">
      <c r="A9" s="378"/>
      <c r="B9" s="378"/>
      <c r="C9" s="378"/>
      <c r="D9" s="378"/>
      <c r="E9" s="378"/>
      <c r="F9" s="378"/>
      <c r="G9" s="378"/>
      <c r="H9" s="378"/>
      <c r="I9" s="378"/>
      <c r="J9" s="378"/>
      <c r="K9" s="307"/>
    </row>
    <row r="10" spans="1:11" s="6" customFormat="1" ht="85.9" customHeight="1" x14ac:dyDescent="0.35">
      <c r="A10" s="832" t="e">
        <f>CONCATENATE("states that he/she has examined the foregoing report; and verifies that to the best of his/her"," knowledge, information, and belief, all statements of fact contained in the report are true"," and the report is a correct statement of the business affairs of the above named respondent"," in respect to each and every matter set forth therein during the period from and including ",TEXT(DATE(YEAR(CoverSheet!G31),MONTH(CoverSheet!G31)-11,DAY(1)),"Mmmm d, yyyy")," to and including ",TEXT(CoverSheet!G31,"Mmmm d, yyyy."))</f>
        <v>#NUM!</v>
      </c>
      <c r="B10" s="832"/>
      <c r="C10" s="832"/>
      <c r="D10" s="832"/>
      <c r="E10" s="832"/>
      <c r="F10" s="832"/>
      <c r="G10" s="832"/>
      <c r="H10" s="832"/>
      <c r="I10" s="832"/>
      <c r="J10" s="832"/>
      <c r="K10" s="307"/>
    </row>
    <row r="11" spans="1:11" s="6" customFormat="1" ht="18" customHeight="1" x14ac:dyDescent="0.3">
      <c r="A11" s="390"/>
      <c r="B11" s="390"/>
      <c r="C11" s="390"/>
      <c r="D11" s="390"/>
      <c r="E11" s="390"/>
      <c r="F11" s="390"/>
      <c r="G11" s="390"/>
      <c r="H11" s="390"/>
      <c r="I11" s="390"/>
      <c r="J11" s="390"/>
      <c r="K11" s="307"/>
    </row>
    <row r="12" spans="1:11" s="6" customFormat="1" ht="25.15" customHeight="1" x14ac:dyDescent="0.25">
      <c r="A12" s="307"/>
      <c r="B12" s="385"/>
      <c r="C12" s="385"/>
      <c r="D12" s="385"/>
      <c r="E12" s="385"/>
      <c r="F12" s="385"/>
      <c r="G12" s="385"/>
      <c r="H12" s="378"/>
      <c r="I12" s="378"/>
      <c r="J12" s="378"/>
      <c r="K12" s="307"/>
    </row>
    <row r="13" spans="1:11" s="6" customFormat="1" ht="14.15" customHeight="1" x14ac:dyDescent="0.25">
      <c r="A13" s="307"/>
      <c r="B13" s="829" t="s">
        <v>677</v>
      </c>
      <c r="C13" s="829"/>
      <c r="D13" s="829"/>
      <c r="E13" s="829"/>
      <c r="F13" s="829"/>
      <c r="G13" s="829"/>
      <c r="H13" s="378"/>
      <c r="I13" s="378"/>
      <c r="J13" s="378"/>
      <c r="K13" s="307"/>
    </row>
    <row r="14" spans="1:11" s="6" customFormat="1" ht="16.5" customHeight="1" x14ac:dyDescent="0.25">
      <c r="A14" s="378"/>
      <c r="B14" s="378"/>
      <c r="C14" s="378"/>
      <c r="D14" s="378"/>
      <c r="E14" s="378"/>
      <c r="F14" s="378"/>
      <c r="G14" s="378"/>
      <c r="H14" s="378"/>
      <c r="I14" s="378"/>
      <c r="J14" s="378"/>
      <c r="K14" s="307"/>
    </row>
    <row r="15" spans="1:11" s="6" customFormat="1" ht="35.15" customHeight="1" x14ac:dyDescent="0.3">
      <c r="A15" s="307"/>
      <c r="B15" s="828"/>
      <c r="C15" s="828"/>
      <c r="D15" s="828"/>
      <c r="E15" s="828"/>
      <c r="F15" s="828"/>
      <c r="G15" s="378"/>
      <c r="H15" s="378"/>
      <c r="I15" s="378"/>
      <c r="J15" s="378"/>
      <c r="K15" s="307"/>
    </row>
    <row r="16" spans="1:11" s="6" customFormat="1" ht="35.15" customHeight="1" x14ac:dyDescent="0.3">
      <c r="A16" s="307"/>
      <c r="B16" s="830" t="s">
        <v>678</v>
      </c>
      <c r="C16" s="830"/>
      <c r="D16" s="830"/>
      <c r="E16" s="830"/>
      <c r="F16" s="830"/>
      <c r="G16" s="378"/>
      <c r="H16" s="378"/>
      <c r="I16" s="378"/>
      <c r="J16" s="7"/>
      <c r="K16" s="307"/>
    </row>
    <row r="17" spans="1:11" s="6" customFormat="1" ht="35.15" customHeight="1" x14ac:dyDescent="0.3">
      <c r="A17" s="307"/>
      <c r="B17" s="378"/>
      <c r="C17" s="378"/>
      <c r="D17" s="378"/>
      <c r="E17" s="7"/>
      <c r="F17" s="307"/>
      <c r="G17" s="378"/>
      <c r="H17" s="378"/>
      <c r="I17" s="378"/>
      <c r="J17" s="378"/>
      <c r="K17" s="307"/>
    </row>
    <row r="18" spans="1:11" s="6" customFormat="1" ht="35.15" customHeight="1" x14ac:dyDescent="0.3">
      <c r="A18" s="307"/>
      <c r="B18" s="7"/>
      <c r="C18" s="7"/>
      <c r="D18" s="307"/>
      <c r="E18" s="378"/>
      <c r="F18" s="378"/>
      <c r="G18" s="307"/>
      <c r="H18" s="378"/>
      <c r="I18" s="378"/>
      <c r="J18" s="378"/>
      <c r="K18" s="307"/>
    </row>
    <row r="19" spans="1:11" s="6" customFormat="1" ht="48.75" customHeight="1" x14ac:dyDescent="0.25">
      <c r="A19" s="307"/>
      <c r="B19" s="378"/>
      <c r="C19" s="378"/>
      <c r="D19" s="378"/>
      <c r="E19" s="378"/>
      <c r="F19" s="378"/>
      <c r="G19" s="378"/>
      <c r="H19" s="378"/>
      <c r="I19" s="378"/>
      <c r="J19" s="307"/>
      <c r="K19" s="307"/>
    </row>
    <row r="20" spans="1:11" s="6" customFormat="1" ht="14.15" customHeight="1" x14ac:dyDescent="0.3">
      <c r="A20" s="307"/>
      <c r="B20" s="378"/>
      <c r="C20" s="378"/>
      <c r="D20" s="378"/>
      <c r="E20" s="8"/>
      <c r="F20" s="8"/>
      <c r="G20" s="8"/>
      <c r="H20" s="8"/>
      <c r="I20" s="378"/>
      <c r="J20" s="378"/>
      <c r="K20" s="307"/>
    </row>
    <row r="21" spans="1:11" s="6" customFormat="1" ht="12.5" x14ac:dyDescent="0.25">
      <c r="A21" s="378"/>
      <c r="B21" s="378"/>
      <c r="C21" s="378"/>
      <c r="D21" s="378"/>
      <c r="E21" s="378"/>
      <c r="F21" s="378"/>
      <c r="G21" s="378"/>
      <c r="H21" s="378"/>
      <c r="I21" s="378"/>
      <c r="J21" s="378"/>
      <c r="K21" s="378"/>
    </row>
    <row r="22" spans="1:11" s="6" customFormat="1" ht="12.5" x14ac:dyDescent="0.25">
      <c r="A22" s="307"/>
      <c r="B22" s="307"/>
      <c r="C22" s="307"/>
      <c r="D22" s="307"/>
      <c r="E22" s="307"/>
      <c r="F22" s="307"/>
      <c r="G22" s="307"/>
      <c r="H22" s="307"/>
      <c r="I22" s="307"/>
      <c r="J22" s="307"/>
      <c r="K22" s="307"/>
    </row>
    <row r="23" spans="1:11" s="6" customFormat="1" ht="12.5" x14ac:dyDescent="0.25">
      <c r="A23" s="307"/>
      <c r="B23" s="307"/>
      <c r="C23" s="307"/>
      <c r="D23" s="307"/>
      <c r="E23" s="307"/>
      <c r="F23" s="307"/>
      <c r="G23" s="307"/>
      <c r="H23" s="307"/>
      <c r="I23" s="307"/>
      <c r="J23" s="307"/>
      <c r="K23" s="307"/>
    </row>
    <row r="24" spans="1:11" s="6" customFormat="1" ht="12.5" x14ac:dyDescent="0.25">
      <c r="A24" s="307"/>
      <c r="B24" s="307"/>
      <c r="C24" s="307"/>
      <c r="D24" s="307"/>
      <c r="E24" s="307"/>
      <c r="F24" s="307"/>
      <c r="G24" s="307"/>
      <c r="H24" s="307"/>
      <c r="I24" s="307"/>
      <c r="J24" s="307"/>
      <c r="K24" s="307"/>
    </row>
    <row r="25" spans="1:11" s="6" customFormat="1" ht="12.5" x14ac:dyDescent="0.25">
      <c r="A25" s="307"/>
      <c r="B25" s="307"/>
      <c r="C25" s="307"/>
      <c r="D25" s="307"/>
      <c r="E25" s="307"/>
      <c r="F25" s="307"/>
      <c r="G25" s="307"/>
      <c r="H25" s="307"/>
      <c r="I25" s="307"/>
      <c r="J25" s="307"/>
      <c r="K25" s="307"/>
    </row>
    <row r="26" spans="1:11" s="6" customFormat="1" ht="12.5" x14ac:dyDescent="0.25">
      <c r="A26" s="307"/>
      <c r="B26" s="307"/>
      <c r="C26" s="307"/>
      <c r="D26" s="307"/>
      <c r="E26" s="307"/>
      <c r="F26" s="307"/>
      <c r="G26" s="307"/>
      <c r="H26" s="307"/>
      <c r="I26" s="307"/>
      <c r="J26" s="307"/>
      <c r="K26" s="307"/>
    </row>
    <row r="27" spans="1:11" s="6" customFormat="1" ht="12.5" x14ac:dyDescent="0.25">
      <c r="A27" s="307"/>
      <c r="B27" s="307"/>
      <c r="C27" s="307"/>
      <c r="D27" s="307"/>
      <c r="E27" s="307"/>
      <c r="F27" s="307"/>
      <c r="G27" s="307"/>
      <c r="H27" s="307"/>
      <c r="I27" s="307"/>
      <c r="J27" s="307"/>
      <c r="K27" s="307"/>
    </row>
    <row r="28" spans="1:11" s="6" customFormat="1" ht="12.5" x14ac:dyDescent="0.25">
      <c r="A28" s="307"/>
      <c r="B28" s="307"/>
      <c r="C28" s="307"/>
      <c r="D28" s="307"/>
      <c r="E28" s="307"/>
      <c r="F28" s="307"/>
      <c r="G28" s="307"/>
      <c r="H28" s="307"/>
      <c r="I28" s="307"/>
      <c r="J28" s="307"/>
      <c r="K28" s="307"/>
    </row>
    <row r="29" spans="1:11" s="6" customFormat="1" ht="12.5" x14ac:dyDescent="0.25">
      <c r="A29" s="307"/>
      <c r="B29" s="307"/>
      <c r="C29" s="307"/>
      <c r="D29" s="307"/>
      <c r="E29" s="307"/>
      <c r="F29" s="307"/>
      <c r="G29" s="307"/>
      <c r="H29" s="307"/>
      <c r="I29" s="307"/>
      <c r="J29" s="307"/>
      <c r="K29" s="307"/>
    </row>
    <row r="30" spans="1:11" s="6" customFormat="1" ht="12.5" x14ac:dyDescent="0.25">
      <c r="A30" s="307"/>
      <c r="B30" s="307"/>
      <c r="C30" s="307"/>
      <c r="D30" s="307"/>
      <c r="E30" s="307"/>
      <c r="F30" s="307"/>
      <c r="G30" s="307"/>
      <c r="H30" s="307"/>
      <c r="I30" s="307"/>
      <c r="J30" s="307"/>
      <c r="K30" s="307"/>
    </row>
    <row r="31" spans="1:11" s="6" customFormat="1" ht="12.5" x14ac:dyDescent="0.25">
      <c r="A31" s="307"/>
      <c r="B31" s="307"/>
      <c r="C31" s="307"/>
      <c r="D31" s="307"/>
      <c r="E31" s="307"/>
      <c r="F31" s="307"/>
      <c r="G31" s="307"/>
      <c r="H31" s="307"/>
      <c r="I31" s="307"/>
      <c r="J31" s="307"/>
      <c r="K31" s="307"/>
    </row>
    <row r="32" spans="1:11" s="6" customFormat="1" ht="12.5" x14ac:dyDescent="0.25">
      <c r="A32" s="307"/>
      <c r="B32" s="307"/>
      <c r="C32" s="307"/>
      <c r="D32" s="307"/>
      <c r="E32" s="307"/>
      <c r="F32" s="307"/>
      <c r="G32" s="307"/>
      <c r="H32" s="307"/>
      <c r="I32" s="307"/>
      <c r="J32" s="307"/>
      <c r="K32" s="307"/>
    </row>
    <row r="33" s="6" customFormat="1" ht="12.5" x14ac:dyDescent="0.25"/>
    <row r="34" s="6" customFormat="1" ht="12.5" x14ac:dyDescent="0.25"/>
    <row r="35" s="6" customFormat="1" ht="12.5" x14ac:dyDescent="0.25"/>
    <row r="36" s="6" customFormat="1" ht="12.5" x14ac:dyDescent="0.25"/>
    <row r="37" s="6" customFormat="1" ht="12.5" x14ac:dyDescent="0.25"/>
    <row r="38" s="6" customFormat="1" ht="12.5" x14ac:dyDescent="0.25"/>
    <row r="39" s="6" customFormat="1" ht="12.5" x14ac:dyDescent="0.25"/>
    <row r="40" s="6" customFormat="1" ht="12.5" x14ac:dyDescent="0.25"/>
    <row r="41" s="6" customFormat="1" ht="12.5" x14ac:dyDescent="0.25"/>
    <row r="42" s="6" customFormat="1" ht="12.5" x14ac:dyDescent="0.25"/>
    <row r="43" s="6" customFormat="1" ht="12.5" x14ac:dyDescent="0.25"/>
    <row r="44" s="6" customFormat="1" ht="12.5" x14ac:dyDescent="0.25"/>
    <row r="45" s="6" customFormat="1" ht="12.5" x14ac:dyDescent="0.25"/>
    <row r="46" s="6" customFormat="1" ht="12.5" x14ac:dyDescent="0.25"/>
    <row r="47" s="6" customFormat="1" ht="12.5" x14ac:dyDescent="0.25"/>
    <row r="48" s="6" customFormat="1" ht="12.5" x14ac:dyDescent="0.25"/>
    <row r="49" s="6" customFormat="1" ht="12.5" x14ac:dyDescent="0.25"/>
    <row r="50" s="6" customFormat="1" ht="12.5" x14ac:dyDescent="0.25"/>
    <row r="51" s="6" customFormat="1" ht="12.5" x14ac:dyDescent="0.25"/>
    <row r="52" s="6" customFormat="1" ht="12.5" x14ac:dyDescent="0.25"/>
    <row r="53" s="6" customFormat="1" ht="12.5" x14ac:dyDescent="0.25"/>
    <row r="54" s="6" customFormat="1" ht="12.5" x14ac:dyDescent="0.25"/>
    <row r="55" s="6" customFormat="1" ht="12.5" x14ac:dyDescent="0.25"/>
    <row r="56" s="6" customFormat="1" ht="12.5" x14ac:dyDescent="0.25"/>
    <row r="57" s="6" customFormat="1" ht="12.5" x14ac:dyDescent="0.25"/>
    <row r="58" s="6" customFormat="1" ht="12.5" x14ac:dyDescent="0.25"/>
    <row r="59" s="6" customFormat="1" ht="12.5" x14ac:dyDescent="0.25"/>
    <row r="60" s="6" customFormat="1" ht="12.5" x14ac:dyDescent="0.25"/>
    <row r="61" s="6" customFormat="1" ht="12.5" x14ac:dyDescent="0.25"/>
    <row r="62" s="6" customFormat="1" ht="12.5" x14ac:dyDescent="0.25"/>
    <row r="63" s="6" customFormat="1" ht="12.5" x14ac:dyDescent="0.25"/>
    <row r="64" s="6" customFormat="1" ht="12.5" x14ac:dyDescent="0.25"/>
    <row r="65" s="6" customFormat="1" ht="12.5" x14ac:dyDescent="0.25"/>
    <row r="66" s="6" customFormat="1" ht="12.5" x14ac:dyDescent="0.25"/>
    <row r="67" s="6" customFormat="1" ht="12.5" x14ac:dyDescent="0.25"/>
    <row r="68" s="6" customFormat="1" ht="12.5" x14ac:dyDescent="0.25"/>
    <row r="69" s="6" customFormat="1" ht="12.5" x14ac:dyDescent="0.25"/>
    <row r="70" s="6" customFormat="1" ht="12.5" x14ac:dyDescent="0.25"/>
    <row r="71" s="6" customFormat="1" ht="12.5" x14ac:dyDescent="0.25"/>
    <row r="72" s="6" customFormat="1" ht="12.5" x14ac:dyDescent="0.25"/>
    <row r="73" s="6" customFormat="1" ht="12.5" x14ac:dyDescent="0.25"/>
    <row r="74" s="6" customFormat="1" ht="12.5" x14ac:dyDescent="0.25"/>
    <row r="75" s="6" customFormat="1" ht="12.5" x14ac:dyDescent="0.25"/>
    <row r="76" s="6" customFormat="1" ht="12.5" x14ac:dyDescent="0.25"/>
    <row r="77" s="6" customFormat="1" ht="12.5" x14ac:dyDescent="0.25"/>
    <row r="78" s="6" customFormat="1" ht="12.5" x14ac:dyDescent="0.25"/>
    <row r="79" s="6" customFormat="1" ht="12.5" x14ac:dyDescent="0.25"/>
    <row r="80" s="6" customFormat="1" ht="12.5" x14ac:dyDescent="0.25"/>
    <row r="81" s="6" customFormat="1" ht="12.5" x14ac:dyDescent="0.25"/>
    <row r="82" s="6" customFormat="1" ht="12.5" x14ac:dyDescent="0.25"/>
    <row r="83" s="6" customFormat="1" ht="12.5" x14ac:dyDescent="0.25"/>
    <row r="84" s="6" customFormat="1" ht="12.5" x14ac:dyDescent="0.25"/>
    <row r="85" s="6" customFormat="1" ht="12.5" x14ac:dyDescent="0.25"/>
    <row r="86" s="6" customFormat="1" ht="12.5" x14ac:dyDescent="0.25"/>
    <row r="87" s="6" customFormat="1" ht="12.5" x14ac:dyDescent="0.25"/>
    <row r="88" s="6" customFormat="1" ht="12.5" x14ac:dyDescent="0.25"/>
    <row r="89" s="6" customFormat="1" ht="12.5" x14ac:dyDescent="0.25"/>
    <row r="90" s="6" customFormat="1" ht="12.5" x14ac:dyDescent="0.25"/>
    <row r="91" s="6" customFormat="1" ht="12.5" x14ac:dyDescent="0.25"/>
    <row r="92" s="6" customFormat="1" ht="12.5" x14ac:dyDescent="0.25"/>
    <row r="93" s="6" customFormat="1" ht="12.5" x14ac:dyDescent="0.25"/>
    <row r="94" s="6" customFormat="1" ht="12.5" x14ac:dyDescent="0.25"/>
    <row r="95" s="6" customFormat="1" ht="12.5" x14ac:dyDescent="0.25"/>
    <row r="96" s="6" customFormat="1" ht="12.5" x14ac:dyDescent="0.25"/>
    <row r="97" s="6" customFormat="1" ht="12.5" x14ac:dyDescent="0.25"/>
    <row r="98" s="6" customFormat="1" ht="12.5" x14ac:dyDescent="0.25"/>
    <row r="99" s="6" customFormat="1" ht="12.5" x14ac:dyDescent="0.25"/>
    <row r="100" s="6" customFormat="1" ht="12.5" x14ac:dyDescent="0.25"/>
    <row r="101" s="6" customFormat="1" ht="12.5" x14ac:dyDescent="0.25"/>
    <row r="102" s="6" customFormat="1" ht="12.5" x14ac:dyDescent="0.25"/>
    <row r="103" s="6" customFormat="1" ht="12.5" x14ac:dyDescent="0.25"/>
    <row r="104" s="6" customFormat="1" ht="12.5" x14ac:dyDescent="0.25"/>
    <row r="105" s="6" customFormat="1" ht="12.5" x14ac:dyDescent="0.25"/>
    <row r="106" s="6" customFormat="1" ht="12.5" x14ac:dyDescent="0.25"/>
    <row r="107" s="6" customFormat="1" ht="12.5" x14ac:dyDescent="0.25"/>
    <row r="108" s="6" customFormat="1" ht="12.5" x14ac:dyDescent="0.25"/>
    <row r="109" s="6" customFormat="1" ht="12.5" x14ac:dyDescent="0.25"/>
    <row r="110" s="6" customFormat="1" ht="12.5" x14ac:dyDescent="0.25"/>
    <row r="111" s="6" customFormat="1" ht="12.5" x14ac:dyDescent="0.25"/>
    <row r="112" s="6" customFormat="1" ht="12.5" x14ac:dyDescent="0.25"/>
    <row r="113" s="6" customFormat="1" ht="12.5" x14ac:dyDescent="0.25"/>
    <row r="114" s="6" customFormat="1" ht="12.5" x14ac:dyDescent="0.25"/>
    <row r="115" s="6" customFormat="1" ht="12.5" x14ac:dyDescent="0.25"/>
    <row r="116" s="6" customFormat="1" ht="12.5" x14ac:dyDescent="0.25"/>
    <row r="117" s="6" customFormat="1" ht="12.5" x14ac:dyDescent="0.25"/>
    <row r="118" s="6" customFormat="1" ht="12.5" x14ac:dyDescent="0.25"/>
    <row r="119" s="6" customFormat="1" ht="12.5" x14ac:dyDescent="0.25"/>
    <row r="120" s="6" customFormat="1" ht="12.5" x14ac:dyDescent="0.25"/>
    <row r="121" s="6" customFormat="1" ht="12.5" x14ac:dyDescent="0.25"/>
    <row r="122" s="6" customFormat="1" ht="12.5" x14ac:dyDescent="0.25"/>
    <row r="123" s="6" customFormat="1" ht="12.5" x14ac:dyDescent="0.25"/>
    <row r="124" s="6" customFormat="1" ht="12.5" x14ac:dyDescent="0.25"/>
    <row r="125" s="6" customFormat="1" ht="12.5" x14ac:dyDescent="0.25"/>
    <row r="126" s="6" customFormat="1" ht="12.5" x14ac:dyDescent="0.25"/>
    <row r="127" s="6" customFormat="1" ht="12.5" x14ac:dyDescent="0.25"/>
    <row r="128" s="6" customFormat="1" ht="12.5" x14ac:dyDescent="0.25"/>
    <row r="129" s="6" customFormat="1" ht="12.5" x14ac:dyDescent="0.25"/>
    <row r="130" s="6" customFormat="1" ht="12.5" x14ac:dyDescent="0.25"/>
    <row r="131" s="6" customFormat="1" ht="12.5" x14ac:dyDescent="0.25"/>
    <row r="132" s="6" customFormat="1" ht="12.5" x14ac:dyDescent="0.25"/>
    <row r="133" s="6" customFormat="1" ht="12.5" x14ac:dyDescent="0.25"/>
    <row r="134" s="6" customFormat="1" ht="12.5" x14ac:dyDescent="0.25"/>
    <row r="135" s="6" customFormat="1" ht="12.5" x14ac:dyDescent="0.25"/>
    <row r="136" s="6" customFormat="1" ht="12.5" x14ac:dyDescent="0.25"/>
    <row r="137" s="6" customFormat="1" ht="12.5" x14ac:dyDescent="0.25"/>
    <row r="138" s="6" customFormat="1" ht="12.5" x14ac:dyDescent="0.25"/>
    <row r="139" s="6" customFormat="1" ht="12.5" x14ac:dyDescent="0.25"/>
    <row r="140" s="6" customFormat="1" ht="12.5" x14ac:dyDescent="0.25"/>
    <row r="141" s="6" customFormat="1" ht="12.5" x14ac:dyDescent="0.25"/>
    <row r="142" s="6" customFormat="1" ht="12.5" x14ac:dyDescent="0.25"/>
    <row r="143" s="6" customFormat="1" ht="12.5" x14ac:dyDescent="0.25"/>
    <row r="144" s="6" customFormat="1" ht="12.5" x14ac:dyDescent="0.25"/>
    <row r="145" s="6" customFormat="1" ht="12.5" x14ac:dyDescent="0.25"/>
    <row r="146" s="6" customFormat="1" ht="12.5" x14ac:dyDescent="0.25"/>
    <row r="147" s="6" customFormat="1" ht="12.5" x14ac:dyDescent="0.25"/>
    <row r="148" s="6" customFormat="1" ht="12.5" x14ac:dyDescent="0.25"/>
    <row r="149" s="6" customFormat="1" ht="12.5" x14ac:dyDescent="0.25"/>
    <row r="150" s="6" customFormat="1" ht="12.5" x14ac:dyDescent="0.25"/>
    <row r="151" s="6" customFormat="1" ht="12.5" x14ac:dyDescent="0.25"/>
    <row r="152" s="6" customFormat="1" ht="12.5" x14ac:dyDescent="0.25"/>
    <row r="153" s="6" customFormat="1" ht="12.5" x14ac:dyDescent="0.25"/>
    <row r="154" s="6" customFormat="1" ht="12.5" x14ac:dyDescent="0.25"/>
    <row r="155" s="6" customFormat="1" ht="12.5" x14ac:dyDescent="0.25"/>
    <row r="156" s="6" customFormat="1" ht="12.5" x14ac:dyDescent="0.25"/>
    <row r="157" s="6" customFormat="1" ht="12.5" x14ac:dyDescent="0.25"/>
    <row r="158" s="6" customFormat="1" ht="12.5" x14ac:dyDescent="0.25"/>
    <row r="159" s="6" customFormat="1" ht="12.5" x14ac:dyDescent="0.25"/>
    <row r="160" s="6" customFormat="1" ht="12.5" x14ac:dyDescent="0.25"/>
    <row r="161" s="6" customFormat="1" ht="12.5" x14ac:dyDescent="0.25"/>
    <row r="162" s="6" customFormat="1" ht="12.5" x14ac:dyDescent="0.25"/>
    <row r="163" s="6" customFormat="1" ht="12.5" x14ac:dyDescent="0.25"/>
    <row r="164" s="6" customFormat="1" ht="12.5" x14ac:dyDescent="0.25"/>
    <row r="165" s="6" customFormat="1" ht="12.5" x14ac:dyDescent="0.25"/>
    <row r="166" s="6" customFormat="1" ht="12.5" x14ac:dyDescent="0.25"/>
    <row r="167" s="6" customFormat="1" ht="12.5" x14ac:dyDescent="0.25"/>
    <row r="168" s="6" customFormat="1" ht="12.5" x14ac:dyDescent="0.25"/>
    <row r="169" s="6" customFormat="1" ht="12.5" x14ac:dyDescent="0.25"/>
    <row r="170" s="6" customFormat="1" ht="12.5" x14ac:dyDescent="0.25"/>
    <row r="171" s="6" customFormat="1" ht="12.5" x14ac:dyDescent="0.25"/>
    <row r="172" s="6" customFormat="1" ht="12.5" x14ac:dyDescent="0.25"/>
    <row r="173" s="6" customFormat="1" ht="12.5" x14ac:dyDescent="0.25"/>
    <row r="174" s="6" customFormat="1" ht="12.5" x14ac:dyDescent="0.25"/>
    <row r="175" s="6" customFormat="1" ht="12.5" x14ac:dyDescent="0.25"/>
    <row r="176" s="6" customFormat="1" ht="12.5" x14ac:dyDescent="0.25"/>
    <row r="177" s="6" customFormat="1" ht="12.5" x14ac:dyDescent="0.25"/>
    <row r="178" s="6" customFormat="1" ht="12.5" x14ac:dyDescent="0.25"/>
    <row r="179" s="6" customFormat="1" ht="12.5" x14ac:dyDescent="0.25"/>
    <row r="180" s="6" customFormat="1" ht="12.5" x14ac:dyDescent="0.25"/>
    <row r="181" s="6" customFormat="1" ht="12.5" x14ac:dyDescent="0.25"/>
    <row r="182" s="6" customFormat="1" ht="12.5" x14ac:dyDescent="0.25"/>
    <row r="183" s="6" customFormat="1" ht="12.5" x14ac:dyDescent="0.25"/>
    <row r="184" s="6" customFormat="1" ht="12.5" x14ac:dyDescent="0.25"/>
    <row r="185" s="6" customFormat="1" ht="12.5" x14ac:dyDescent="0.25"/>
    <row r="186" s="6" customFormat="1" ht="12.5" x14ac:dyDescent="0.25"/>
    <row r="187" s="6" customFormat="1" ht="12.5" x14ac:dyDescent="0.25"/>
    <row r="188" s="6" customFormat="1" ht="12.5" x14ac:dyDescent="0.25"/>
    <row r="189" s="6" customFormat="1" ht="12.5" x14ac:dyDescent="0.25"/>
    <row r="190" s="6" customFormat="1" ht="12.5" x14ac:dyDescent="0.25"/>
    <row r="191" s="6" customFormat="1" ht="12.5" x14ac:dyDescent="0.25"/>
    <row r="192" s="6" customFormat="1" ht="12.5" x14ac:dyDescent="0.25"/>
    <row r="193" s="6" customFormat="1" ht="12.5" x14ac:dyDescent="0.25"/>
    <row r="194" s="6" customFormat="1" ht="12.5" x14ac:dyDescent="0.25"/>
    <row r="195" s="6" customFormat="1" ht="12.5" x14ac:dyDescent="0.25"/>
    <row r="196" s="6" customFormat="1" ht="12.5" x14ac:dyDescent="0.25"/>
  </sheetData>
  <mergeCells count="33">
    <mergeCell ref="B4:F4"/>
    <mergeCell ref="A3:J3"/>
    <mergeCell ref="A10:J10"/>
    <mergeCell ref="B5:F5"/>
    <mergeCell ref="C8:H8"/>
    <mergeCell ref="B6:F6"/>
    <mergeCell ref="B7:F7"/>
    <mergeCell ref="A11:J11"/>
    <mergeCell ref="A14:J14"/>
    <mergeCell ref="H13:J13"/>
    <mergeCell ref="B17:D17"/>
    <mergeCell ref="G17:J17"/>
    <mergeCell ref="G16:I16"/>
    <mergeCell ref="B15:F15"/>
    <mergeCell ref="B13:G13"/>
    <mergeCell ref="B12:G12"/>
    <mergeCell ref="B16:F16"/>
    <mergeCell ref="A21:K21"/>
    <mergeCell ref="A2:K2"/>
    <mergeCell ref="A1:K1"/>
    <mergeCell ref="G5:K5"/>
    <mergeCell ref="E18:F18"/>
    <mergeCell ref="H18:J18"/>
    <mergeCell ref="A9:J9"/>
    <mergeCell ref="G4:K4"/>
    <mergeCell ref="I6:K6"/>
    <mergeCell ref="I8:K8"/>
    <mergeCell ref="D19:I19"/>
    <mergeCell ref="B19:C19"/>
    <mergeCell ref="I20:J20"/>
    <mergeCell ref="B20:D20"/>
    <mergeCell ref="G15:J15"/>
    <mergeCell ref="H12:J12"/>
  </mergeCells>
  <phoneticPr fontId="18" type="noConversion"/>
  <pageMargins left="1" right="0.5" top="0.75" bottom="0.75" header="0.5" footer="0.5"/>
  <pageSetup orientation="portrait" r:id="rId1"/>
  <headerFooter alignWithMargins="0">
    <oddFooter>&amp;C25</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B1:L48"/>
  <sheetViews>
    <sheetView workbookViewId="0">
      <selection activeCell="K6" sqref="K6"/>
    </sheetView>
  </sheetViews>
  <sheetFormatPr defaultColWidth="9.1796875" defaultRowHeight="14" x14ac:dyDescent="0.3"/>
  <cols>
    <col min="1" max="1" width="0.81640625" style="216" customWidth="1"/>
    <col min="2" max="2" width="5.7265625" style="213" customWidth="1"/>
    <col min="3" max="3" width="9.81640625" style="215" customWidth="1"/>
    <col min="4" max="4" width="6.1796875" style="215" customWidth="1"/>
    <col min="5" max="5" width="6.81640625" style="215" customWidth="1"/>
    <col min="6" max="6" width="9.1796875" style="215" customWidth="1"/>
    <col min="7" max="7" width="8.7265625" style="215" customWidth="1"/>
    <col min="8" max="8" width="9.1796875" style="215" customWidth="1"/>
    <col min="9" max="9" width="11.26953125" style="215" customWidth="1"/>
    <col min="10" max="10" width="14.26953125" style="215" customWidth="1"/>
    <col min="11" max="11" width="15.54296875" style="215" customWidth="1"/>
    <col min="12" max="16384" width="9.1796875" style="216"/>
  </cols>
  <sheetData>
    <row r="1" spans="2:12" x14ac:dyDescent="0.3">
      <c r="C1" s="214" t="s">
        <v>679</v>
      </c>
    </row>
    <row r="2" spans="2:12" x14ac:dyDescent="0.3">
      <c r="C2" s="214" t="s">
        <v>680</v>
      </c>
    </row>
    <row r="3" spans="2:12" x14ac:dyDescent="0.3">
      <c r="C3" s="217" t="s">
        <v>681</v>
      </c>
    </row>
    <row r="4" spans="2:12" s="215" customFormat="1" ht="15.75" customHeight="1" x14ac:dyDescent="0.3">
      <c r="B4" s="214"/>
      <c r="C4" s="217" t="s">
        <v>682</v>
      </c>
      <c r="D4" s="214"/>
      <c r="E4" s="214"/>
      <c r="F4" s="214"/>
      <c r="G4" s="214"/>
      <c r="H4" s="214"/>
      <c r="I4" s="214"/>
      <c r="J4" s="214"/>
      <c r="K4" s="214"/>
    </row>
    <row r="5" spans="2:12" s="215" customFormat="1" ht="15.75" customHeight="1" x14ac:dyDescent="0.3">
      <c r="B5" s="213"/>
    </row>
    <row r="6" spans="2:12" x14ac:dyDescent="0.3">
      <c r="B6" s="218" t="s">
        <v>683</v>
      </c>
      <c r="C6" s="219"/>
      <c r="D6" s="219"/>
      <c r="E6" s="834"/>
      <c r="F6" s="834"/>
      <c r="G6" s="834"/>
      <c r="H6" s="219"/>
      <c r="I6" s="220" t="s">
        <v>684</v>
      </c>
      <c r="J6" s="221"/>
      <c r="K6" s="273">
        <f>CoverSheet!G31</f>
        <v>0</v>
      </c>
    </row>
    <row r="7" spans="2:12" ht="14.5" thickBot="1" x14ac:dyDescent="0.35">
      <c r="B7" s="222"/>
      <c r="C7" s="223"/>
      <c r="D7" s="223"/>
      <c r="E7" s="223"/>
      <c r="F7" s="223"/>
      <c r="G7" s="223"/>
      <c r="H7" s="223"/>
      <c r="I7" s="223"/>
      <c r="J7" s="223"/>
    </row>
    <row r="8" spans="2:12" s="227" customFormat="1" ht="28.5" customHeight="1" thickBot="1" x14ac:dyDescent="0.35">
      <c r="B8" s="224" t="s">
        <v>685</v>
      </c>
      <c r="C8" s="225"/>
      <c r="D8" s="225"/>
      <c r="E8" s="225"/>
      <c r="F8" s="225"/>
      <c r="G8" s="225"/>
      <c r="H8" s="225"/>
      <c r="I8" s="225"/>
      <c r="J8" s="225"/>
      <c r="K8" s="226" t="s">
        <v>686</v>
      </c>
    </row>
    <row r="9" spans="2:12" s="214" customFormat="1" x14ac:dyDescent="0.3">
      <c r="B9" s="228"/>
      <c r="C9" s="835" t="s">
        <v>687</v>
      </c>
      <c r="D9" s="835"/>
      <c r="E9" s="835"/>
      <c r="F9" s="835"/>
      <c r="G9" s="835"/>
      <c r="H9" s="835"/>
      <c r="I9" s="835"/>
      <c r="J9" s="835"/>
      <c r="K9" s="229"/>
    </row>
    <row r="10" spans="2:12" x14ac:dyDescent="0.3">
      <c r="B10" s="230">
        <v>1</v>
      </c>
      <c r="C10" s="223" t="s">
        <v>688</v>
      </c>
      <c r="D10" s="223"/>
      <c r="E10" s="223"/>
      <c r="F10" s="223"/>
      <c r="G10" s="223"/>
      <c r="H10" s="223"/>
      <c r="I10" s="231"/>
      <c r="K10" s="232">
        <v>0</v>
      </c>
    </row>
    <row r="11" spans="2:12" x14ac:dyDescent="0.3">
      <c r="B11" s="230"/>
      <c r="C11" s="223"/>
      <c r="D11" s="223"/>
      <c r="E11" s="223"/>
      <c r="F11" s="223"/>
      <c r="G11" s="223"/>
      <c r="H11" s="223"/>
      <c r="I11" s="231"/>
      <c r="K11" s="232"/>
      <c r="L11" s="233"/>
    </row>
    <row r="12" spans="2:12" x14ac:dyDescent="0.3">
      <c r="B12" s="230">
        <v>2</v>
      </c>
      <c r="C12" s="223" t="s">
        <v>689</v>
      </c>
      <c r="D12" s="223"/>
      <c r="E12" s="223"/>
      <c r="F12" s="223"/>
      <c r="G12" s="223"/>
      <c r="H12" s="223"/>
      <c r="I12" s="231"/>
      <c r="K12" s="234">
        <v>0</v>
      </c>
    </row>
    <row r="13" spans="2:12" x14ac:dyDescent="0.3">
      <c r="B13" s="230">
        <v>3</v>
      </c>
      <c r="C13" s="223" t="s">
        <v>690</v>
      </c>
      <c r="D13" s="223"/>
      <c r="E13" s="223"/>
      <c r="F13" s="223"/>
      <c r="G13" s="223"/>
      <c r="H13" s="223"/>
      <c r="I13" s="231"/>
      <c r="K13" s="234">
        <v>0</v>
      </c>
    </row>
    <row r="14" spans="2:12" x14ac:dyDescent="0.3">
      <c r="B14" s="230">
        <v>4</v>
      </c>
      <c r="C14" s="223" t="s">
        <v>690</v>
      </c>
      <c r="D14" s="223"/>
      <c r="E14" s="223"/>
      <c r="F14" s="223"/>
      <c r="G14" s="223"/>
      <c r="H14" s="223"/>
      <c r="I14" s="231"/>
      <c r="K14" s="234">
        <v>0</v>
      </c>
    </row>
    <row r="15" spans="2:12" x14ac:dyDescent="0.3">
      <c r="B15" s="230">
        <v>5</v>
      </c>
      <c r="C15" s="223" t="s">
        <v>690</v>
      </c>
      <c r="D15" s="223"/>
      <c r="E15" s="223"/>
      <c r="F15" s="223"/>
      <c r="G15" s="223"/>
      <c r="H15" s="223"/>
      <c r="I15" s="231"/>
      <c r="K15" s="234">
        <v>0</v>
      </c>
    </row>
    <row r="16" spans="2:12" x14ac:dyDescent="0.3">
      <c r="B16" s="230">
        <v>6</v>
      </c>
      <c r="C16" s="223" t="s">
        <v>691</v>
      </c>
      <c r="D16" s="223"/>
      <c r="E16" s="223"/>
      <c r="F16" s="223"/>
      <c r="G16" s="223"/>
      <c r="H16" s="223"/>
      <c r="I16" s="231"/>
      <c r="K16" s="234">
        <f>SUM(K12:K15)</f>
        <v>0</v>
      </c>
    </row>
    <row r="17" spans="2:11" ht="14.5" thickBot="1" x14ac:dyDescent="0.35">
      <c r="B17" s="230">
        <v>7</v>
      </c>
      <c r="C17" s="223" t="s">
        <v>692</v>
      </c>
      <c r="D17" s="223"/>
      <c r="E17" s="223"/>
      <c r="F17" s="223"/>
      <c r="G17" s="223"/>
      <c r="H17" s="223"/>
      <c r="I17" s="231"/>
      <c r="K17" s="235">
        <f>K10-K16</f>
        <v>0</v>
      </c>
    </row>
    <row r="18" spans="2:11" ht="14.5" thickTop="1" x14ac:dyDescent="0.3">
      <c r="B18" s="230">
        <v>8</v>
      </c>
      <c r="C18" s="223" t="s">
        <v>693</v>
      </c>
      <c r="D18" s="223"/>
      <c r="E18" s="223"/>
      <c r="F18" s="223"/>
      <c r="G18" s="223"/>
      <c r="H18" s="223"/>
      <c r="I18" s="231"/>
      <c r="K18" s="236">
        <f>IF(K16&lt;&gt;0,K17/K16,0)</f>
        <v>0</v>
      </c>
    </row>
    <row r="19" spans="2:11" ht="14.5" thickBot="1" x14ac:dyDescent="0.35">
      <c r="B19" s="237"/>
      <c r="C19" s="238"/>
      <c r="D19" s="238"/>
      <c r="E19" s="238"/>
      <c r="F19" s="238"/>
      <c r="G19" s="238"/>
      <c r="H19" s="238"/>
      <c r="I19" s="238"/>
      <c r="J19" s="238"/>
      <c r="K19" s="239"/>
    </row>
    <row r="20" spans="2:11" s="214" customFormat="1" x14ac:dyDescent="0.3">
      <c r="B20" s="230"/>
      <c r="C20" s="836" t="s">
        <v>694</v>
      </c>
      <c r="D20" s="836"/>
      <c r="E20" s="836"/>
      <c r="F20" s="836"/>
      <c r="G20" s="836"/>
      <c r="H20" s="836"/>
      <c r="I20" s="836"/>
      <c r="J20" s="836"/>
      <c r="K20" s="240"/>
    </row>
    <row r="21" spans="2:11" x14ac:dyDescent="0.3">
      <c r="B21" s="230">
        <v>9</v>
      </c>
      <c r="C21" s="223" t="s">
        <v>695</v>
      </c>
      <c r="D21" s="223"/>
      <c r="E21" s="223"/>
      <c r="F21" s="223"/>
      <c r="G21" s="223"/>
      <c r="H21" s="223"/>
      <c r="I21" s="223"/>
      <c r="K21" s="241">
        <v>0</v>
      </c>
    </row>
    <row r="22" spans="2:11" x14ac:dyDescent="0.3">
      <c r="B22" s="230">
        <v>10</v>
      </c>
      <c r="C22" s="223" t="s">
        <v>696</v>
      </c>
      <c r="D22" s="223"/>
      <c r="E22" s="223"/>
      <c r="F22" s="223"/>
      <c r="G22" s="223"/>
      <c r="H22" s="223"/>
      <c r="I22" s="223"/>
      <c r="K22" s="241">
        <f>'Form PR-MUNI-COOP Notes'!J9</f>
        <v>0</v>
      </c>
    </row>
    <row r="23" spans="2:11" x14ac:dyDescent="0.3">
      <c r="B23" s="230">
        <v>11</v>
      </c>
      <c r="C23" s="223" t="s">
        <v>697</v>
      </c>
      <c r="D23" s="223"/>
      <c r="E23" s="223"/>
      <c r="F23" s="223"/>
      <c r="G23" s="223"/>
      <c r="H23" s="223"/>
      <c r="I23" s="223"/>
      <c r="K23" s="241">
        <f>'Form PR-MUNI-COOP Notes'!J19</f>
        <v>0</v>
      </c>
    </row>
    <row r="24" spans="2:11" x14ac:dyDescent="0.3">
      <c r="B24" s="230">
        <v>12</v>
      </c>
      <c r="C24" s="223" t="s">
        <v>698</v>
      </c>
      <c r="D24" s="223"/>
      <c r="E24" s="223"/>
      <c r="F24" s="223"/>
      <c r="G24" s="223"/>
      <c r="H24" s="223"/>
      <c r="I24" s="223"/>
      <c r="K24" s="241">
        <f>'Form PR-MUNI-COOP Notes'!J22</f>
        <v>0</v>
      </c>
    </row>
    <row r="25" spans="2:11" x14ac:dyDescent="0.3">
      <c r="B25" s="230">
        <v>13</v>
      </c>
      <c r="C25" s="223" t="s">
        <v>699</v>
      </c>
      <c r="D25" s="223"/>
      <c r="E25" s="223"/>
      <c r="F25" s="223"/>
      <c r="G25" s="223"/>
      <c r="H25" s="223"/>
      <c r="I25" s="223"/>
      <c r="K25" s="241">
        <f>'Form PR-MUNI-COOP Notes'!J33</f>
        <v>0</v>
      </c>
    </row>
    <row r="26" spans="2:11" x14ac:dyDescent="0.3">
      <c r="B26" s="230">
        <v>14</v>
      </c>
      <c r="C26" s="223" t="s">
        <v>700</v>
      </c>
      <c r="D26" s="223"/>
      <c r="E26" s="223"/>
      <c r="F26" s="223"/>
      <c r="G26" s="223"/>
      <c r="H26" s="223"/>
      <c r="I26" s="223"/>
      <c r="K26" s="241">
        <f>'Form PR-MUNI-COOP Notes'!J50</f>
        <v>0</v>
      </c>
    </row>
    <row r="27" spans="2:11" x14ac:dyDescent="0.3">
      <c r="B27" s="230">
        <v>15</v>
      </c>
      <c r="C27" s="223" t="s">
        <v>701</v>
      </c>
      <c r="D27" s="223"/>
      <c r="E27" s="223"/>
      <c r="F27" s="223"/>
      <c r="G27" s="223"/>
      <c r="H27" s="223"/>
      <c r="I27" s="223"/>
      <c r="K27" s="241">
        <v>0</v>
      </c>
    </row>
    <row r="28" spans="2:11" x14ac:dyDescent="0.3">
      <c r="B28" s="230">
        <v>16</v>
      </c>
      <c r="C28" s="242" t="s">
        <v>702</v>
      </c>
      <c r="D28" s="223" t="s">
        <v>703</v>
      </c>
      <c r="E28" s="223"/>
      <c r="F28" s="223"/>
      <c r="G28" s="223"/>
      <c r="H28" s="223"/>
      <c r="I28" s="223"/>
      <c r="K28" s="241">
        <v>0</v>
      </c>
    </row>
    <row r="29" spans="2:11" x14ac:dyDescent="0.3">
      <c r="B29" s="230">
        <v>17</v>
      </c>
      <c r="C29" s="223" t="s">
        <v>704</v>
      </c>
      <c r="D29" s="223"/>
      <c r="E29" s="223"/>
      <c r="F29" s="223"/>
      <c r="G29" s="223"/>
      <c r="H29" s="223"/>
      <c r="I29" s="243"/>
      <c r="K29" s="241">
        <f>SUM(K21:K28)</f>
        <v>0</v>
      </c>
    </row>
    <row r="30" spans="2:11" ht="14.5" thickBot="1" x14ac:dyDescent="0.35">
      <c r="B30" s="230">
        <v>18</v>
      </c>
      <c r="C30" s="223" t="s">
        <v>705</v>
      </c>
      <c r="D30" s="223"/>
      <c r="E30" s="223"/>
      <c r="F30" s="223"/>
      <c r="G30" s="223"/>
      <c r="H30" s="223"/>
      <c r="I30" s="223"/>
      <c r="K30" s="235">
        <f>K16-K29</f>
        <v>0</v>
      </c>
    </row>
    <row r="31" spans="2:11" ht="14.5" thickTop="1" x14ac:dyDescent="0.3">
      <c r="B31" s="230">
        <v>19</v>
      </c>
      <c r="C31" s="223" t="s">
        <v>706</v>
      </c>
      <c r="E31" s="244"/>
      <c r="F31" s="223"/>
      <c r="G31" s="223"/>
      <c r="H31" s="223"/>
      <c r="I31" s="244"/>
      <c r="K31" s="236">
        <f>IF(K16&lt;&gt;0,K30/K16,0)</f>
        <v>0</v>
      </c>
    </row>
    <row r="32" spans="2:11" ht="14.5" thickBot="1" x14ac:dyDescent="0.35">
      <c r="B32" s="237"/>
      <c r="C32" s="238"/>
      <c r="D32" s="238"/>
      <c r="E32" s="238"/>
      <c r="F32" s="238"/>
      <c r="G32" s="238"/>
      <c r="H32" s="238"/>
      <c r="I32" s="238"/>
      <c r="J32" s="238"/>
      <c r="K32" s="239"/>
    </row>
    <row r="33" spans="2:11" s="214" customFormat="1" x14ac:dyDescent="0.3">
      <c r="B33" s="228"/>
      <c r="C33" s="835" t="s">
        <v>707</v>
      </c>
      <c r="D33" s="835"/>
      <c r="E33" s="835"/>
      <c r="F33" s="835"/>
      <c r="G33" s="835"/>
      <c r="H33" s="835"/>
      <c r="I33" s="835"/>
      <c r="J33" s="835"/>
      <c r="K33" s="229"/>
    </row>
    <row r="34" spans="2:11" x14ac:dyDescent="0.3">
      <c r="B34" s="230">
        <v>20</v>
      </c>
      <c r="C34" s="223" t="s">
        <v>708</v>
      </c>
      <c r="D34" s="223"/>
      <c r="E34" s="223"/>
      <c r="F34" s="223"/>
      <c r="G34" s="223"/>
      <c r="H34" s="223"/>
      <c r="I34" s="223"/>
      <c r="K34" s="234">
        <f>K10</f>
        <v>0</v>
      </c>
    </row>
    <row r="35" spans="2:11" x14ac:dyDescent="0.3">
      <c r="B35" s="230">
        <v>21</v>
      </c>
      <c r="C35" s="242" t="s">
        <v>702</v>
      </c>
      <c r="D35" s="223" t="s">
        <v>709</v>
      </c>
      <c r="E35" s="223"/>
      <c r="F35" s="223"/>
      <c r="G35" s="223"/>
      <c r="H35" s="223"/>
      <c r="I35" s="223"/>
      <c r="K35" s="241">
        <f>K21</f>
        <v>0</v>
      </c>
    </row>
    <row r="36" spans="2:11" x14ac:dyDescent="0.3">
      <c r="B36" s="230">
        <v>22</v>
      </c>
      <c r="C36" s="223"/>
      <c r="D36" s="223" t="s">
        <v>710</v>
      </c>
      <c r="E36" s="223"/>
      <c r="F36" s="223"/>
      <c r="G36" s="223"/>
      <c r="H36" s="223"/>
      <c r="I36" s="223"/>
      <c r="K36" s="241">
        <f>K25</f>
        <v>0</v>
      </c>
    </row>
    <row r="37" spans="2:11" x14ac:dyDescent="0.3">
      <c r="B37" s="230">
        <v>23</v>
      </c>
      <c r="C37" s="223"/>
      <c r="D37" s="223" t="s">
        <v>711</v>
      </c>
      <c r="E37" s="223"/>
      <c r="F37" s="223"/>
      <c r="G37" s="223"/>
      <c r="H37" s="223"/>
      <c r="I37" s="223"/>
      <c r="K37" s="241">
        <v>0</v>
      </c>
    </row>
    <row r="38" spans="2:11" ht="14.5" thickBot="1" x14ac:dyDescent="0.35">
      <c r="B38" s="230">
        <v>24</v>
      </c>
      <c r="C38" s="223" t="s">
        <v>712</v>
      </c>
      <c r="D38" s="223"/>
      <c r="E38" s="223"/>
      <c r="F38" s="223"/>
      <c r="G38" s="223"/>
      <c r="H38" s="223"/>
      <c r="I38" s="223"/>
      <c r="K38" s="235">
        <f>K34-SUM(K35:K37)</f>
        <v>0</v>
      </c>
    </row>
    <row r="39" spans="2:11" ht="15" thickTop="1" thickBot="1" x14ac:dyDescent="0.35">
      <c r="B39" s="237"/>
      <c r="C39" s="238"/>
      <c r="D39" s="238"/>
      <c r="E39" s="238"/>
      <c r="F39" s="238"/>
      <c r="G39" s="238"/>
      <c r="H39" s="238"/>
      <c r="I39" s="238"/>
      <c r="J39" s="245"/>
      <c r="K39" s="246"/>
    </row>
    <row r="40" spans="2:11" s="214" customFormat="1" x14ac:dyDescent="0.3">
      <c r="B40" s="228"/>
      <c r="C40" s="835" t="s">
        <v>713</v>
      </c>
      <c r="D40" s="835"/>
      <c r="E40" s="835"/>
      <c r="F40" s="835"/>
      <c r="G40" s="835"/>
      <c r="H40" s="835"/>
      <c r="I40" s="835"/>
      <c r="J40" s="835"/>
      <c r="K40" s="247"/>
    </row>
    <row r="41" spans="2:11" x14ac:dyDescent="0.3">
      <c r="B41" s="230">
        <v>25</v>
      </c>
      <c r="C41" s="223" t="s">
        <v>714</v>
      </c>
      <c r="D41" s="223"/>
      <c r="E41" s="223"/>
      <c r="F41" s="223"/>
      <c r="G41" s="223"/>
      <c r="H41" s="223"/>
      <c r="I41" s="223"/>
      <c r="K41" s="241">
        <f>K38</f>
        <v>0</v>
      </c>
    </row>
    <row r="42" spans="2:11" x14ac:dyDescent="0.3">
      <c r="B42" s="230">
        <v>26</v>
      </c>
      <c r="C42" s="242" t="s">
        <v>715</v>
      </c>
      <c r="D42" s="223" t="s">
        <v>309</v>
      </c>
      <c r="E42" s="223"/>
      <c r="F42" s="223"/>
      <c r="G42" s="223"/>
      <c r="H42" s="223"/>
      <c r="I42" s="223"/>
      <c r="K42" s="241">
        <v>0</v>
      </c>
    </row>
    <row r="43" spans="2:11" x14ac:dyDescent="0.3">
      <c r="B43" s="230">
        <v>27</v>
      </c>
      <c r="C43" s="223" t="s">
        <v>716</v>
      </c>
      <c r="D43" s="223"/>
      <c r="E43" s="223"/>
      <c r="F43" s="223"/>
      <c r="G43" s="223"/>
      <c r="H43" s="223"/>
      <c r="I43" s="223"/>
      <c r="K43" s="236">
        <f>IF(K42&lt;&gt;0,K41/K42,0)</f>
        <v>0</v>
      </c>
    </row>
    <row r="44" spans="2:11" ht="14.5" thickBot="1" x14ac:dyDescent="0.35">
      <c r="B44" s="237"/>
      <c r="C44" s="238"/>
      <c r="D44" s="238"/>
      <c r="E44" s="238"/>
      <c r="F44" s="238"/>
      <c r="G44" s="238"/>
      <c r="H44" s="238"/>
      <c r="I44" s="238"/>
      <c r="J44" s="238"/>
      <c r="K44" s="239"/>
    </row>
    <row r="45" spans="2:11" x14ac:dyDescent="0.3">
      <c r="B45" s="222"/>
      <c r="C45" s="223"/>
      <c r="D45" s="223"/>
      <c r="E45" s="223"/>
      <c r="F45" s="223"/>
      <c r="G45" s="223"/>
      <c r="H45" s="223"/>
      <c r="I45" s="223"/>
      <c r="J45" s="223"/>
    </row>
    <row r="46" spans="2:11" x14ac:dyDescent="0.3">
      <c r="B46" s="222"/>
      <c r="C46" s="223"/>
      <c r="D46" s="223"/>
      <c r="E46" s="223"/>
      <c r="F46" s="223"/>
      <c r="G46" s="223"/>
      <c r="H46" s="223"/>
      <c r="I46" s="223"/>
      <c r="J46" s="223"/>
    </row>
    <row r="47" spans="2:11" x14ac:dyDescent="0.3">
      <c r="B47" s="222"/>
      <c r="C47" s="223"/>
      <c r="D47" s="223"/>
      <c r="E47" s="223"/>
      <c r="F47" s="223"/>
      <c r="G47" s="223"/>
      <c r="H47" s="223"/>
      <c r="I47" s="223"/>
      <c r="J47" s="223"/>
    </row>
    <row r="48" spans="2:11" x14ac:dyDescent="0.3">
      <c r="B48" s="222"/>
      <c r="C48" s="223"/>
      <c r="D48" s="223"/>
      <c r="E48" s="223"/>
      <c r="F48" s="223"/>
      <c r="G48" s="223"/>
      <c r="H48" s="223"/>
      <c r="I48" s="223"/>
      <c r="J48" s="223"/>
    </row>
  </sheetData>
  <mergeCells count="5">
    <mergeCell ref="E6:G6"/>
    <mergeCell ref="C9:J9"/>
    <mergeCell ref="C20:J20"/>
    <mergeCell ref="C33:J33"/>
    <mergeCell ref="C40:J40"/>
  </mergeCells>
  <pageMargins left="0.75" right="0.75" top="1" bottom="0.5" header="0.5" footer="0.5"/>
  <pageSetup scale="93" orientation="portrait" r:id="rId1"/>
  <headerFooter alignWithMargins="0">
    <oddFooter>&amp;C&amp;"Arial,Italic"See Page 2 for Notes.&amp;"Arial,Regular"
Page 1 of 2</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L63"/>
  <sheetViews>
    <sheetView workbookViewId="0"/>
  </sheetViews>
  <sheetFormatPr defaultColWidth="9.1796875" defaultRowHeight="13" x14ac:dyDescent="0.3"/>
  <cols>
    <col min="1" max="1" width="9.1796875" style="249" customWidth="1"/>
    <col min="2" max="2" width="6.81640625" style="248" customWidth="1"/>
    <col min="3" max="3" width="5.54296875" style="248" customWidth="1"/>
    <col min="4" max="4" width="9.1796875" style="248" customWidth="1"/>
    <col min="5" max="5" width="10.1796875" style="248" customWidth="1"/>
    <col min="6" max="8" width="9.1796875" style="248" customWidth="1"/>
    <col min="9" max="9" width="16.54296875" style="248" customWidth="1"/>
    <col min="10" max="10" width="14.453125" style="248" customWidth="1"/>
    <col min="11" max="12" width="9.1796875" style="248" customWidth="1"/>
    <col min="13" max="16384" width="9.1796875" style="216"/>
  </cols>
  <sheetData>
    <row r="1" spans="1:12" s="215" customFormat="1" ht="15.75" customHeight="1" x14ac:dyDescent="0.3">
      <c r="A1" s="214" t="s">
        <v>717</v>
      </c>
    </row>
    <row r="2" spans="1:12" s="215" customFormat="1" ht="15.75" customHeight="1" x14ac:dyDescent="0.3">
      <c r="A2" s="214" t="s">
        <v>718</v>
      </c>
    </row>
    <row r="3" spans="1:12" s="215" customFormat="1" ht="15.75" customHeight="1" x14ac:dyDescent="0.3">
      <c r="A3" s="217" t="s">
        <v>719</v>
      </c>
    </row>
    <row r="4" spans="1:12" s="215" customFormat="1" ht="15.75" customHeight="1" x14ac:dyDescent="0.3">
      <c r="A4" s="217"/>
    </row>
    <row r="5" spans="1:12" ht="14" x14ac:dyDescent="0.3">
      <c r="A5" s="218" t="s">
        <v>683</v>
      </c>
      <c r="B5" s="219"/>
      <c r="C5" s="219"/>
      <c r="D5" s="839">
        <f>'Form PR-MUNI-COOP'!E6</f>
        <v>0</v>
      </c>
      <c r="E5" s="839"/>
      <c r="F5" s="839"/>
      <c r="G5" s="219"/>
      <c r="H5" s="220" t="s">
        <v>684</v>
      </c>
      <c r="I5" s="221"/>
      <c r="J5" s="273">
        <f>'Form PR-MUNI-COOP'!K6</f>
        <v>0</v>
      </c>
    </row>
    <row r="6" spans="1:12" ht="13.5" thickBot="1" x14ac:dyDescent="0.35"/>
    <row r="7" spans="1:12" ht="14.5" thickBot="1" x14ac:dyDescent="0.35">
      <c r="A7" s="224" t="s">
        <v>685</v>
      </c>
      <c r="B7" s="250"/>
      <c r="C7" s="250"/>
      <c r="D7" s="250"/>
      <c r="E7" s="250"/>
      <c r="F7" s="250"/>
      <c r="G7" s="250"/>
      <c r="H7" s="250"/>
      <c r="I7" s="250"/>
      <c r="J7" s="251"/>
    </row>
    <row r="8" spans="1:12" s="215" customFormat="1" ht="14" x14ac:dyDescent="0.3">
      <c r="A8" s="252">
        <v>1</v>
      </c>
      <c r="B8" s="253" t="s">
        <v>720</v>
      </c>
      <c r="C8" s="254"/>
      <c r="D8" s="254"/>
      <c r="E8" s="254"/>
      <c r="F8" s="254"/>
      <c r="G8" s="254"/>
      <c r="H8" s="254"/>
      <c r="I8" s="254"/>
      <c r="J8" s="255"/>
      <c r="K8" s="223"/>
      <c r="L8" s="223"/>
    </row>
    <row r="9" spans="1:12" ht="12.75" customHeight="1" x14ac:dyDescent="0.3">
      <c r="A9" s="256"/>
      <c r="C9" s="248" t="s">
        <v>721</v>
      </c>
      <c r="J9" s="241">
        <f>F16</f>
        <v>0</v>
      </c>
    </row>
    <row r="10" spans="1:12" ht="12.75" customHeight="1" x14ac:dyDescent="0.3">
      <c r="A10" s="256"/>
      <c r="D10" s="837" t="str">
        <f>IF(J5=0," ",J5)</f>
        <v xml:space="preserve"> </v>
      </c>
      <c r="E10" s="837"/>
      <c r="F10" s="838">
        <v>0</v>
      </c>
      <c r="G10" s="838"/>
      <c r="J10" s="257"/>
    </row>
    <row r="11" spans="1:12" ht="12.75" customHeight="1" x14ac:dyDescent="0.3">
      <c r="A11" s="256"/>
      <c r="D11" s="837" t="str">
        <f>IF(J$5=0," ",D10-1)</f>
        <v xml:space="preserve"> </v>
      </c>
      <c r="E11" s="837" t="e">
        <f>D10-1</f>
        <v>#VALUE!</v>
      </c>
      <c r="F11" s="838">
        <v>0</v>
      </c>
      <c r="G11" s="838"/>
      <c r="J11" s="257"/>
    </row>
    <row r="12" spans="1:12" ht="12.75" customHeight="1" x14ac:dyDescent="0.3">
      <c r="A12" s="256"/>
      <c r="D12" s="837" t="str">
        <f t="shared" ref="D12:D14" si="0">IF(J$5=0," ",D11-1)</f>
        <v xml:space="preserve"> </v>
      </c>
      <c r="E12" s="837" t="e">
        <f t="shared" ref="E12:E14" si="1">D11-1</f>
        <v>#VALUE!</v>
      </c>
      <c r="F12" s="838">
        <v>0</v>
      </c>
      <c r="G12" s="838"/>
      <c r="J12" s="257"/>
    </row>
    <row r="13" spans="1:12" ht="12.75" customHeight="1" x14ac:dyDescent="0.3">
      <c r="A13" s="256"/>
      <c r="D13" s="837" t="str">
        <f t="shared" si="0"/>
        <v xml:space="preserve"> </v>
      </c>
      <c r="E13" s="837" t="e">
        <f t="shared" si="1"/>
        <v>#VALUE!</v>
      </c>
      <c r="F13" s="838">
        <v>0</v>
      </c>
      <c r="G13" s="838"/>
      <c r="J13" s="257"/>
    </row>
    <row r="14" spans="1:12" ht="12.75" customHeight="1" x14ac:dyDescent="0.3">
      <c r="A14" s="256"/>
      <c r="D14" s="837" t="str">
        <f t="shared" si="0"/>
        <v xml:space="preserve"> </v>
      </c>
      <c r="E14" s="837" t="e">
        <f t="shared" si="1"/>
        <v>#VALUE!</v>
      </c>
      <c r="F14" s="838">
        <v>0</v>
      </c>
      <c r="G14" s="838"/>
      <c r="J14" s="257"/>
    </row>
    <row r="15" spans="1:12" x14ac:dyDescent="0.3">
      <c r="A15" s="256"/>
      <c r="C15" s="258"/>
      <c r="D15" s="837" t="s">
        <v>722</v>
      </c>
      <c r="E15" s="837"/>
      <c r="F15" s="838">
        <f>SUM(F10:G14)</f>
        <v>0</v>
      </c>
      <c r="G15" s="838"/>
      <c r="J15" s="259"/>
    </row>
    <row r="16" spans="1:12" x14ac:dyDescent="0.3">
      <c r="A16" s="256"/>
      <c r="C16" s="258"/>
      <c r="D16" s="837" t="s">
        <v>723</v>
      </c>
      <c r="E16" s="837"/>
      <c r="F16" s="838">
        <f>F15/5</f>
        <v>0</v>
      </c>
      <c r="G16" s="838"/>
      <c r="J16" s="259"/>
    </row>
    <row r="17" spans="1:12" ht="13.5" thickBot="1" x14ac:dyDescent="0.35">
      <c r="A17" s="260"/>
      <c r="B17" s="261"/>
      <c r="C17" s="261"/>
      <c r="D17" s="261"/>
      <c r="E17" s="261"/>
      <c r="F17" s="261"/>
      <c r="G17" s="261"/>
      <c r="H17" s="261"/>
      <c r="I17" s="261"/>
      <c r="J17" s="262"/>
    </row>
    <row r="18" spans="1:12" s="215" customFormat="1" ht="14" x14ac:dyDescent="0.3">
      <c r="A18" s="252">
        <v>2</v>
      </c>
      <c r="B18" s="253" t="s">
        <v>724</v>
      </c>
      <c r="C18" s="254"/>
      <c r="D18" s="254"/>
      <c r="E18" s="254"/>
      <c r="F18" s="254"/>
      <c r="G18" s="254"/>
      <c r="H18" s="254"/>
      <c r="I18" s="263"/>
      <c r="J18" s="255"/>
      <c r="K18" s="223"/>
      <c r="L18" s="223"/>
    </row>
    <row r="19" spans="1:12" ht="12.75" customHeight="1" x14ac:dyDescent="0.3">
      <c r="A19" s="256"/>
      <c r="C19" s="258" t="s">
        <v>725</v>
      </c>
      <c r="J19" s="241">
        <v>0</v>
      </c>
    </row>
    <row r="20" spans="1:12" ht="13.5" thickBot="1" x14ac:dyDescent="0.35">
      <c r="A20" s="260"/>
      <c r="B20" s="261"/>
      <c r="C20" s="261"/>
      <c r="D20" s="261"/>
      <c r="E20" s="261"/>
      <c r="F20" s="261"/>
      <c r="G20" s="261"/>
      <c r="H20" s="261"/>
      <c r="I20" s="261"/>
      <c r="J20" s="262"/>
    </row>
    <row r="21" spans="1:12" s="215" customFormat="1" ht="14" x14ac:dyDescent="0.3">
      <c r="A21" s="252">
        <v>3</v>
      </c>
      <c r="B21" s="253" t="s">
        <v>726</v>
      </c>
      <c r="C21" s="254"/>
      <c r="D21" s="254"/>
      <c r="E21" s="254"/>
      <c r="F21" s="254"/>
      <c r="G21" s="254"/>
      <c r="H21" s="254"/>
      <c r="I21" s="263"/>
      <c r="J21" s="255"/>
      <c r="K21" s="223"/>
      <c r="L21" s="223"/>
    </row>
    <row r="22" spans="1:12" ht="12.75" customHeight="1" x14ac:dyDescent="0.3">
      <c r="A22" s="256"/>
      <c r="C22" s="248" t="s">
        <v>727</v>
      </c>
      <c r="J22" s="241">
        <v>0</v>
      </c>
    </row>
    <row r="23" spans="1:12" x14ac:dyDescent="0.3">
      <c r="A23" s="256"/>
      <c r="C23" s="248" t="s">
        <v>728</v>
      </c>
      <c r="J23" s="259"/>
    </row>
    <row r="24" spans="1:12" ht="13.5" thickBot="1" x14ac:dyDescent="0.35">
      <c r="A24" s="260"/>
      <c r="B24" s="261"/>
      <c r="C24" s="261"/>
      <c r="D24" s="261"/>
      <c r="E24" s="261"/>
      <c r="F24" s="261"/>
      <c r="G24" s="261"/>
      <c r="H24" s="261"/>
      <c r="I24" s="261"/>
      <c r="J24" s="262"/>
    </row>
    <row r="25" spans="1:12" s="215" customFormat="1" ht="14" x14ac:dyDescent="0.3">
      <c r="A25" s="252">
        <v>4</v>
      </c>
      <c r="B25" s="253" t="s">
        <v>729</v>
      </c>
      <c r="C25" s="254"/>
      <c r="D25" s="254"/>
      <c r="E25" s="254"/>
      <c r="F25" s="254"/>
      <c r="G25" s="254"/>
      <c r="H25" s="254"/>
      <c r="I25" s="263"/>
      <c r="J25" s="255"/>
      <c r="K25" s="223"/>
      <c r="L25" s="223"/>
    </row>
    <row r="26" spans="1:12" ht="12.75" customHeight="1" x14ac:dyDescent="0.3">
      <c r="A26" s="256"/>
      <c r="C26" s="248" t="s">
        <v>730</v>
      </c>
      <c r="J26" s="241">
        <v>0</v>
      </c>
    </row>
    <row r="27" spans="1:12" x14ac:dyDescent="0.3">
      <c r="A27" s="256"/>
      <c r="C27" s="264" t="s">
        <v>715</v>
      </c>
      <c r="J27" s="259" t="s">
        <v>731</v>
      </c>
    </row>
    <row r="28" spans="1:12" x14ac:dyDescent="0.3">
      <c r="A28" s="256"/>
      <c r="J28" s="259"/>
    </row>
    <row r="29" spans="1:12" ht="12.75" customHeight="1" x14ac:dyDescent="0.3">
      <c r="A29" s="256"/>
      <c r="C29" s="248" t="s">
        <v>732</v>
      </c>
      <c r="J29" s="241">
        <v>0</v>
      </c>
    </row>
    <row r="30" spans="1:12" x14ac:dyDescent="0.3">
      <c r="A30" s="256"/>
      <c r="C30" s="264" t="s">
        <v>733</v>
      </c>
      <c r="D30" s="248" t="s">
        <v>734</v>
      </c>
      <c r="J30" s="259"/>
    </row>
    <row r="31" spans="1:12" ht="12.75" customHeight="1" x14ac:dyDescent="0.3">
      <c r="A31" s="256"/>
      <c r="D31" s="248" t="s">
        <v>735</v>
      </c>
      <c r="J31" s="241">
        <v>0</v>
      </c>
    </row>
    <row r="32" spans="1:12" x14ac:dyDescent="0.3">
      <c r="A32" s="256"/>
      <c r="J32" s="259"/>
    </row>
    <row r="33" spans="1:12" ht="12.75" customHeight="1" thickBot="1" x14ac:dyDescent="0.35">
      <c r="A33" s="256"/>
      <c r="D33" s="248" t="s">
        <v>736</v>
      </c>
      <c r="J33" s="235">
        <v>0</v>
      </c>
    </row>
    <row r="34" spans="1:12" ht="14" thickTop="1" thickBot="1" x14ac:dyDescent="0.35">
      <c r="A34" s="260"/>
      <c r="B34" s="261"/>
      <c r="C34" s="261"/>
      <c r="D34" s="261"/>
      <c r="E34" s="261"/>
      <c r="F34" s="261"/>
      <c r="G34" s="261"/>
      <c r="H34" s="261"/>
      <c r="I34" s="261"/>
      <c r="J34" s="262"/>
    </row>
    <row r="35" spans="1:12" s="215" customFormat="1" ht="14" x14ac:dyDescent="0.3">
      <c r="A35" s="252">
        <v>5</v>
      </c>
      <c r="B35" s="253" t="s">
        <v>737</v>
      </c>
      <c r="C35" s="254"/>
      <c r="D35" s="254"/>
      <c r="E35" s="254"/>
      <c r="F35" s="254"/>
      <c r="G35" s="254"/>
      <c r="H35" s="254"/>
      <c r="I35" s="263"/>
      <c r="J35" s="255"/>
      <c r="K35" s="223"/>
      <c r="L35" s="223"/>
    </row>
    <row r="36" spans="1:12" x14ac:dyDescent="0.3">
      <c r="A36" s="256"/>
      <c r="C36" s="248" t="s">
        <v>738</v>
      </c>
      <c r="J36" s="259"/>
    </row>
    <row r="37" spans="1:12" ht="12.75" customHeight="1" x14ac:dyDescent="0.3">
      <c r="A37" s="256"/>
      <c r="D37" s="258" t="s">
        <v>739</v>
      </c>
      <c r="J37" s="241">
        <v>0</v>
      </c>
    </row>
    <row r="38" spans="1:12" ht="12.75" customHeight="1" x14ac:dyDescent="0.3">
      <c r="A38" s="256"/>
      <c r="C38" s="264" t="s">
        <v>702</v>
      </c>
      <c r="D38" s="248" t="s">
        <v>740</v>
      </c>
      <c r="J38" s="241">
        <v>0</v>
      </c>
    </row>
    <row r="39" spans="1:12" ht="12.75" customHeight="1" x14ac:dyDescent="0.3">
      <c r="A39" s="256"/>
      <c r="D39" s="248" t="s">
        <v>741</v>
      </c>
      <c r="J39" s="241">
        <v>0</v>
      </c>
    </row>
    <row r="40" spans="1:12" x14ac:dyDescent="0.3">
      <c r="A40" s="256"/>
      <c r="J40" s="259"/>
    </row>
    <row r="41" spans="1:12" ht="12.75" customHeight="1" x14ac:dyDescent="0.3">
      <c r="A41" s="256"/>
      <c r="D41" s="248" t="s">
        <v>742</v>
      </c>
      <c r="J41" s="241">
        <f>J37-J38-J39</f>
        <v>0</v>
      </c>
    </row>
    <row r="42" spans="1:12" x14ac:dyDescent="0.3">
      <c r="A42" s="256"/>
      <c r="C42" s="264" t="s">
        <v>715</v>
      </c>
      <c r="E42" s="248" t="s">
        <v>743</v>
      </c>
      <c r="J42" s="259" t="s">
        <v>744</v>
      </c>
    </row>
    <row r="43" spans="1:12" s="215" customFormat="1" ht="14" x14ac:dyDescent="0.3">
      <c r="A43" s="265"/>
      <c r="B43" s="223"/>
      <c r="C43" s="223"/>
      <c r="D43" s="223"/>
      <c r="E43" s="223"/>
      <c r="F43" s="223"/>
      <c r="G43" s="223"/>
      <c r="H43" s="223"/>
      <c r="J43" s="257"/>
      <c r="K43" s="223"/>
      <c r="L43" s="223"/>
    </row>
    <row r="44" spans="1:12" x14ac:dyDescent="0.3">
      <c r="A44" s="256"/>
      <c r="D44" s="248" t="s">
        <v>745</v>
      </c>
      <c r="J44" s="266">
        <f>J41/8</f>
        <v>0</v>
      </c>
    </row>
    <row r="45" spans="1:12" x14ac:dyDescent="0.3">
      <c r="A45" s="256"/>
      <c r="J45" s="259"/>
    </row>
    <row r="46" spans="1:12" x14ac:dyDescent="0.3">
      <c r="A46" s="256"/>
      <c r="C46" s="264" t="s">
        <v>702</v>
      </c>
      <c r="D46" s="248" t="s">
        <v>746</v>
      </c>
      <c r="J46" s="266">
        <v>0</v>
      </c>
    </row>
    <row r="47" spans="1:12" x14ac:dyDescent="0.3">
      <c r="A47" s="256"/>
      <c r="D47" s="248" t="s">
        <v>747</v>
      </c>
      <c r="J47" s="266">
        <v>0</v>
      </c>
    </row>
    <row r="48" spans="1:12" x14ac:dyDescent="0.3">
      <c r="A48" s="256"/>
      <c r="D48" s="248" t="s">
        <v>748</v>
      </c>
      <c r="J48" s="266">
        <v>0</v>
      </c>
    </row>
    <row r="49" spans="1:12" x14ac:dyDescent="0.3">
      <c r="A49" s="256"/>
      <c r="J49" s="259"/>
    </row>
    <row r="50" spans="1:12" ht="12.75" customHeight="1" thickBot="1" x14ac:dyDescent="0.35">
      <c r="A50" s="256"/>
      <c r="D50" s="248" t="s">
        <v>749</v>
      </c>
      <c r="J50" s="267">
        <f>IF(J44-J46-J47-J48&gt;=0,J44-J46-J47-J48,0)</f>
        <v>0</v>
      </c>
    </row>
    <row r="51" spans="1:12" ht="14" thickTop="1" thickBot="1" x14ac:dyDescent="0.35">
      <c r="A51" s="268"/>
      <c r="B51" s="261"/>
      <c r="C51" s="261"/>
      <c r="D51" s="261"/>
      <c r="E51" s="261"/>
      <c r="F51" s="261"/>
      <c r="G51" s="261"/>
      <c r="H51" s="261"/>
      <c r="I51" s="261"/>
      <c r="J51" s="262"/>
    </row>
    <row r="52" spans="1:12" s="215" customFormat="1" ht="14" x14ac:dyDescent="0.3">
      <c r="A52" s="846" t="s">
        <v>750</v>
      </c>
      <c r="B52" s="847"/>
      <c r="C52" s="847"/>
      <c r="D52" s="254"/>
      <c r="E52" s="254"/>
      <c r="F52" s="254"/>
      <c r="G52" s="254"/>
      <c r="H52" s="840"/>
      <c r="I52" s="840"/>
      <c r="J52" s="255"/>
      <c r="K52" s="223"/>
      <c r="L52" s="223"/>
    </row>
    <row r="53" spans="1:12" x14ac:dyDescent="0.3">
      <c r="A53" s="269"/>
      <c r="B53" s="248" t="s">
        <v>751</v>
      </c>
      <c r="F53" s="841"/>
      <c r="G53" s="841"/>
      <c r="J53" s="259"/>
    </row>
    <row r="54" spans="1:12" x14ac:dyDescent="0.3">
      <c r="A54" s="269"/>
      <c r="B54" s="248" t="s">
        <v>752</v>
      </c>
      <c r="F54" s="842"/>
      <c r="G54" s="842"/>
      <c r="J54" s="259"/>
    </row>
    <row r="55" spans="1:12" x14ac:dyDescent="0.3">
      <c r="A55" s="269"/>
      <c r="F55" s="270"/>
      <c r="G55" s="270"/>
      <c r="J55" s="259"/>
    </row>
    <row r="56" spans="1:12" ht="14" x14ac:dyDescent="0.3">
      <c r="A56" s="843" t="s">
        <v>753</v>
      </c>
      <c r="B56" s="844"/>
      <c r="C56" s="844"/>
      <c r="F56" s="270"/>
      <c r="G56" s="270"/>
      <c r="J56" s="259"/>
    </row>
    <row r="57" spans="1:12" ht="14" x14ac:dyDescent="0.3">
      <c r="A57" s="269"/>
      <c r="B57" s="248" t="str">
        <f>CONCATENATE("Total Customer as of ",TEXT(CoverSheet!G31,"Mmmm d, yyyy"))</f>
        <v>Total Customer as of January 0, 1900</v>
      </c>
      <c r="F57" s="845"/>
      <c r="G57" s="845"/>
      <c r="H57" s="271"/>
      <c r="I57" s="271"/>
      <c r="J57" s="259"/>
    </row>
    <row r="58" spans="1:12" ht="13.5" thickBot="1" x14ac:dyDescent="0.35">
      <c r="A58" s="268"/>
      <c r="B58" s="261"/>
      <c r="C58" s="261"/>
      <c r="D58" s="261"/>
      <c r="E58" s="261"/>
      <c r="F58" s="261"/>
      <c r="G58" s="261"/>
      <c r="H58" s="261"/>
      <c r="I58" s="261"/>
      <c r="J58" s="262"/>
    </row>
    <row r="60" spans="1:12" x14ac:dyDescent="0.3">
      <c r="A60" s="272" t="s">
        <v>754</v>
      </c>
    </row>
    <row r="61" spans="1:12" x14ac:dyDescent="0.3">
      <c r="A61" s="272" t="s">
        <v>755</v>
      </c>
    </row>
    <row r="63" spans="1:12" x14ac:dyDescent="0.3">
      <c r="A63" s="272" t="s">
        <v>756</v>
      </c>
    </row>
  </sheetData>
  <mergeCells count="21">
    <mergeCell ref="A56:C56"/>
    <mergeCell ref="F57:G57"/>
    <mergeCell ref="D16:E16"/>
    <mergeCell ref="F16:G16"/>
    <mergeCell ref="A52:C52"/>
    <mergeCell ref="H52:I52"/>
    <mergeCell ref="F53:G53"/>
    <mergeCell ref="F54:G54"/>
    <mergeCell ref="D13:E13"/>
    <mergeCell ref="F13:G13"/>
    <mergeCell ref="D14:E14"/>
    <mergeCell ref="F14:G14"/>
    <mergeCell ref="D15:E15"/>
    <mergeCell ref="F15:G15"/>
    <mergeCell ref="D12:E12"/>
    <mergeCell ref="F12:G12"/>
    <mergeCell ref="D5:F5"/>
    <mergeCell ref="D10:E10"/>
    <mergeCell ref="F10:G10"/>
    <mergeCell ref="D11:E11"/>
    <mergeCell ref="F11:G11"/>
  </mergeCells>
  <pageMargins left="0.75" right="0.75" top="0.75" bottom="0.5" header="0.5" footer="0.5"/>
  <pageSetup scale="92" orientation="portrait" r:id="rId1"/>
  <headerFooter alignWithMargins="0">
    <oddFooter>&amp;CPage 2 of 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I34"/>
  <sheetViews>
    <sheetView zoomScaleNormal="100" workbookViewId="0">
      <selection sqref="A1:I1"/>
    </sheetView>
  </sheetViews>
  <sheetFormatPr defaultColWidth="9.26953125" defaultRowHeight="13" x14ac:dyDescent="0.3"/>
  <cols>
    <col min="1" max="7" width="9.26953125" style="10"/>
    <col min="8" max="8" width="12.7265625" style="10" customWidth="1"/>
    <col min="9" max="9" width="11" style="14" customWidth="1"/>
    <col min="10" max="16384" width="9.26953125" style="10"/>
  </cols>
  <sheetData>
    <row r="1" spans="1:9" ht="20.149999999999999" customHeight="1" x14ac:dyDescent="0.3">
      <c r="A1" s="390" t="s">
        <v>8</v>
      </c>
      <c r="B1" s="390"/>
      <c r="C1" s="390"/>
      <c r="D1" s="390"/>
      <c r="E1" s="390"/>
      <c r="F1" s="390"/>
      <c r="G1" s="390"/>
      <c r="H1" s="390"/>
      <c r="I1" s="390"/>
    </row>
    <row r="2" spans="1:9" ht="20.149999999999999" customHeight="1" x14ac:dyDescent="0.3">
      <c r="A2" s="391"/>
      <c r="B2" s="391"/>
      <c r="C2" s="391"/>
      <c r="D2" s="391"/>
      <c r="E2" s="391"/>
      <c r="F2" s="391"/>
      <c r="G2" s="391"/>
      <c r="H2" s="391"/>
      <c r="I2" s="127" t="s">
        <v>9</v>
      </c>
    </row>
    <row r="3" spans="1:9" ht="20.149999999999999" customHeight="1" x14ac:dyDescent="0.3">
      <c r="A3" s="386" t="s">
        <v>10</v>
      </c>
      <c r="B3" s="389"/>
      <c r="C3" s="389"/>
      <c r="D3" s="389"/>
      <c r="E3" s="389"/>
      <c r="F3" s="389"/>
      <c r="G3" s="389"/>
      <c r="H3" s="389"/>
      <c r="I3" s="14" t="s">
        <v>11</v>
      </c>
    </row>
    <row r="4" spans="1:9" ht="20.149999999999999" customHeight="1" x14ac:dyDescent="0.3">
      <c r="A4" s="386" t="s">
        <v>12</v>
      </c>
      <c r="B4" s="386"/>
      <c r="C4" s="386"/>
      <c r="D4" s="386"/>
      <c r="E4" s="386"/>
      <c r="F4" s="386"/>
      <c r="G4" s="386"/>
      <c r="H4" s="386"/>
      <c r="I4" s="14">
        <v>3</v>
      </c>
    </row>
    <row r="5" spans="1:9" ht="20.149999999999999" customHeight="1" x14ac:dyDescent="0.3">
      <c r="A5" s="386" t="s">
        <v>13</v>
      </c>
      <c r="B5" s="386"/>
      <c r="C5" s="386"/>
      <c r="D5" s="386"/>
      <c r="E5" s="386"/>
      <c r="F5" s="386"/>
      <c r="G5" s="386"/>
      <c r="H5" s="386"/>
      <c r="I5" s="14">
        <v>3</v>
      </c>
    </row>
    <row r="6" spans="1:9" ht="20.149999999999999" customHeight="1" x14ac:dyDescent="0.3">
      <c r="A6" s="386" t="s">
        <v>14</v>
      </c>
      <c r="B6" s="386"/>
      <c r="C6" s="386"/>
      <c r="D6" s="386"/>
      <c r="E6" s="386"/>
      <c r="F6" s="386"/>
      <c r="G6" s="386"/>
      <c r="H6" s="386"/>
      <c r="I6" s="14" t="s">
        <v>15</v>
      </c>
    </row>
    <row r="7" spans="1:9" ht="20.149999999999999" customHeight="1" x14ac:dyDescent="0.3">
      <c r="A7" s="386" t="s">
        <v>16</v>
      </c>
      <c r="B7" s="386"/>
      <c r="C7" s="386"/>
      <c r="D7" s="386"/>
      <c r="E7" s="386"/>
      <c r="F7" s="386"/>
      <c r="G7" s="386"/>
      <c r="H7" s="386"/>
      <c r="I7" s="14" t="s">
        <v>17</v>
      </c>
    </row>
    <row r="8" spans="1:9" ht="20.149999999999999" customHeight="1" x14ac:dyDescent="0.3">
      <c r="A8" s="386" t="s">
        <v>18</v>
      </c>
      <c r="B8" s="386"/>
      <c r="C8" s="386"/>
      <c r="D8" s="386"/>
      <c r="E8" s="386"/>
      <c r="F8" s="386"/>
      <c r="G8" s="386"/>
      <c r="H8" s="386"/>
      <c r="I8" s="14" t="s">
        <v>19</v>
      </c>
    </row>
    <row r="9" spans="1:9" ht="20.149999999999999" customHeight="1" x14ac:dyDescent="0.3">
      <c r="A9" s="386" t="s">
        <v>20</v>
      </c>
      <c r="B9" s="386"/>
      <c r="C9" s="386"/>
      <c r="D9" s="386"/>
      <c r="E9" s="386"/>
      <c r="F9" s="386"/>
      <c r="G9" s="386"/>
      <c r="H9" s="386"/>
      <c r="I9" s="14" t="s">
        <v>21</v>
      </c>
    </row>
    <row r="10" spans="1:9" ht="20.149999999999999" customHeight="1" x14ac:dyDescent="0.3">
      <c r="A10" s="386" t="s">
        <v>22</v>
      </c>
      <c r="B10" s="386"/>
      <c r="C10" s="386"/>
      <c r="D10" s="386"/>
      <c r="E10" s="386"/>
      <c r="F10" s="386"/>
      <c r="G10" s="386"/>
      <c r="H10" s="386"/>
      <c r="I10" s="14" t="s">
        <v>23</v>
      </c>
    </row>
    <row r="11" spans="1:9" ht="20.149999999999999" customHeight="1" x14ac:dyDescent="0.3">
      <c r="A11" s="386" t="s">
        <v>24</v>
      </c>
      <c r="B11" s="386"/>
      <c r="C11" s="386"/>
      <c r="D11" s="386"/>
      <c r="E11" s="386"/>
      <c r="F11" s="386"/>
      <c r="G11" s="386"/>
      <c r="H11" s="386"/>
      <c r="I11" s="14" t="s">
        <v>23</v>
      </c>
    </row>
    <row r="12" spans="1:9" ht="20.149999999999999" customHeight="1" x14ac:dyDescent="0.3">
      <c r="A12" s="386" t="s">
        <v>25</v>
      </c>
      <c r="B12" s="386"/>
      <c r="C12" s="386"/>
      <c r="D12" s="386"/>
      <c r="E12" s="386"/>
      <c r="F12" s="386"/>
      <c r="G12" s="386"/>
      <c r="H12" s="386"/>
      <c r="I12" s="14" t="s">
        <v>23</v>
      </c>
    </row>
    <row r="13" spans="1:9" ht="20.149999999999999" customHeight="1" x14ac:dyDescent="0.3">
      <c r="A13" s="386" t="s">
        <v>26</v>
      </c>
      <c r="B13" s="386"/>
      <c r="C13" s="386"/>
      <c r="D13" s="386"/>
      <c r="E13" s="386"/>
      <c r="F13" s="386"/>
      <c r="G13" s="386"/>
      <c r="H13" s="386"/>
      <c r="I13" s="14" t="s">
        <v>27</v>
      </c>
    </row>
    <row r="14" spans="1:9" ht="20.149999999999999" customHeight="1" x14ac:dyDescent="0.3">
      <c r="A14" s="386" t="s">
        <v>28</v>
      </c>
      <c r="B14" s="386"/>
      <c r="C14" s="386"/>
      <c r="D14" s="386"/>
      <c r="E14" s="386"/>
      <c r="F14" s="386"/>
      <c r="G14" s="386"/>
      <c r="H14" s="386"/>
      <c r="I14" s="14" t="s">
        <v>27</v>
      </c>
    </row>
    <row r="15" spans="1:9" ht="20.149999999999999" customHeight="1" x14ac:dyDescent="0.3">
      <c r="A15" s="386" t="s">
        <v>29</v>
      </c>
      <c r="B15" s="386"/>
      <c r="C15" s="386"/>
      <c r="D15" s="386"/>
      <c r="E15" s="386"/>
      <c r="F15" s="386"/>
      <c r="G15" s="386"/>
      <c r="H15" s="386"/>
      <c r="I15" s="14" t="s">
        <v>27</v>
      </c>
    </row>
    <row r="16" spans="1:9" ht="20.149999999999999" customHeight="1" x14ac:dyDescent="0.3">
      <c r="A16" s="386" t="s">
        <v>30</v>
      </c>
      <c r="B16" s="386"/>
      <c r="C16" s="386"/>
      <c r="D16" s="386"/>
      <c r="E16" s="386"/>
      <c r="F16" s="386"/>
      <c r="G16" s="386"/>
      <c r="H16" s="386"/>
      <c r="I16" s="14" t="s">
        <v>31</v>
      </c>
    </row>
    <row r="17" spans="1:9" ht="20.149999999999999" customHeight="1" x14ac:dyDescent="0.3">
      <c r="A17" s="386" t="s">
        <v>32</v>
      </c>
      <c r="B17" s="386"/>
      <c r="C17" s="386"/>
      <c r="D17" s="386"/>
      <c r="E17" s="386"/>
      <c r="F17" s="386"/>
      <c r="G17" s="386"/>
      <c r="H17" s="386"/>
      <c r="I17" s="14" t="s">
        <v>33</v>
      </c>
    </row>
    <row r="18" spans="1:9" ht="20.149999999999999" customHeight="1" x14ac:dyDescent="0.3">
      <c r="A18" s="386" t="s">
        <v>34</v>
      </c>
      <c r="B18" s="386"/>
      <c r="C18" s="386"/>
      <c r="D18" s="386"/>
      <c r="E18" s="386"/>
      <c r="F18" s="386"/>
      <c r="G18" s="386"/>
      <c r="H18" s="386"/>
      <c r="I18" s="14" t="s">
        <v>35</v>
      </c>
    </row>
    <row r="19" spans="1:9" ht="20.149999999999999" customHeight="1" x14ac:dyDescent="0.3">
      <c r="A19" s="386" t="s">
        <v>36</v>
      </c>
      <c r="B19" s="386"/>
      <c r="C19" s="386"/>
      <c r="D19" s="386"/>
      <c r="E19" s="386"/>
      <c r="F19" s="386"/>
      <c r="G19" s="386"/>
      <c r="H19" s="386"/>
      <c r="I19" s="14" t="s">
        <v>37</v>
      </c>
    </row>
    <row r="20" spans="1:9" ht="20.149999999999999" customHeight="1" x14ac:dyDescent="0.3">
      <c r="A20" s="386" t="s">
        <v>38</v>
      </c>
      <c r="B20" s="386"/>
      <c r="C20" s="386"/>
      <c r="D20" s="386"/>
      <c r="E20" s="386"/>
      <c r="F20" s="386"/>
      <c r="G20" s="386"/>
      <c r="H20" s="386"/>
      <c r="I20" s="14" t="s">
        <v>39</v>
      </c>
    </row>
    <row r="21" spans="1:9" ht="20.149999999999999" customHeight="1" x14ac:dyDescent="0.3">
      <c r="A21" s="386" t="s">
        <v>40</v>
      </c>
      <c r="B21" s="386"/>
      <c r="C21" s="386"/>
      <c r="D21" s="386"/>
      <c r="E21" s="386"/>
      <c r="F21" s="386"/>
      <c r="G21" s="386"/>
      <c r="H21" s="386"/>
      <c r="I21" s="14" t="s">
        <v>41</v>
      </c>
    </row>
    <row r="22" spans="1:9" ht="20.149999999999999" customHeight="1" x14ac:dyDescent="0.3">
      <c r="A22" s="386" t="s">
        <v>42</v>
      </c>
      <c r="B22" s="386"/>
      <c r="C22" s="386"/>
      <c r="D22" s="386"/>
      <c r="E22" s="386"/>
      <c r="F22" s="386"/>
      <c r="G22" s="386"/>
      <c r="H22" s="386"/>
      <c r="I22" s="14" t="s">
        <v>41</v>
      </c>
    </row>
    <row r="23" spans="1:9" ht="20.149999999999999" customHeight="1" x14ac:dyDescent="0.3">
      <c r="A23" s="386" t="s">
        <v>43</v>
      </c>
      <c r="B23" s="386"/>
      <c r="C23" s="386"/>
      <c r="D23" s="386"/>
      <c r="E23" s="386"/>
      <c r="F23" s="386"/>
      <c r="G23" s="386"/>
      <c r="H23" s="386"/>
      <c r="I23" s="14" t="s">
        <v>41</v>
      </c>
    </row>
    <row r="24" spans="1:9" ht="20.149999999999999" customHeight="1" x14ac:dyDescent="0.3">
      <c r="A24" s="386" t="s">
        <v>44</v>
      </c>
      <c r="B24" s="386"/>
      <c r="C24" s="386"/>
      <c r="D24" s="386"/>
      <c r="E24" s="386"/>
      <c r="F24" s="386"/>
      <c r="G24" s="386"/>
      <c r="H24" s="386"/>
      <c r="I24" s="14" t="s">
        <v>45</v>
      </c>
    </row>
    <row r="25" spans="1:9" ht="20.149999999999999" customHeight="1" x14ac:dyDescent="0.3">
      <c r="A25" s="386" t="s">
        <v>46</v>
      </c>
      <c r="B25" s="386"/>
      <c r="C25" s="386"/>
      <c r="D25" s="386"/>
      <c r="E25" s="386"/>
      <c r="F25" s="386"/>
      <c r="G25" s="386"/>
      <c r="H25" s="386"/>
      <c r="I25" s="14" t="s">
        <v>45</v>
      </c>
    </row>
    <row r="26" spans="1:9" ht="20.149999999999999" customHeight="1" x14ac:dyDescent="0.3">
      <c r="A26" s="386" t="s">
        <v>47</v>
      </c>
      <c r="B26" s="386"/>
      <c r="C26" s="386"/>
      <c r="D26" s="386"/>
      <c r="E26" s="386"/>
      <c r="F26" s="386"/>
      <c r="G26" s="386"/>
      <c r="H26" s="386"/>
      <c r="I26" s="14" t="s">
        <v>48</v>
      </c>
    </row>
    <row r="27" spans="1:9" ht="20.149999999999999" customHeight="1" x14ac:dyDescent="0.3">
      <c r="A27" s="386" t="s">
        <v>49</v>
      </c>
      <c r="B27" s="386"/>
      <c r="C27" s="386"/>
      <c r="D27" s="386"/>
      <c r="E27" s="386"/>
      <c r="F27" s="386"/>
      <c r="G27" s="386"/>
      <c r="H27" s="386"/>
      <c r="I27" s="14" t="s">
        <v>48</v>
      </c>
    </row>
    <row r="28" spans="1:9" ht="20.149999999999999" customHeight="1" x14ac:dyDescent="0.3">
      <c r="A28" s="386" t="s">
        <v>50</v>
      </c>
      <c r="B28" s="386"/>
      <c r="C28" s="386"/>
      <c r="D28" s="386"/>
      <c r="E28" s="386"/>
      <c r="F28" s="386"/>
      <c r="G28" s="386"/>
      <c r="H28" s="386"/>
      <c r="I28" s="14" t="s">
        <v>48</v>
      </c>
    </row>
    <row r="29" spans="1:9" ht="20.149999999999999" customHeight="1" x14ac:dyDescent="0.3">
      <c r="A29" s="386" t="s">
        <v>51</v>
      </c>
      <c r="B29" s="389"/>
      <c r="C29" s="389"/>
      <c r="D29" s="389"/>
      <c r="E29" s="389"/>
      <c r="F29" s="389"/>
      <c r="G29" s="389"/>
      <c r="H29" s="389"/>
      <c r="I29" s="14" t="s">
        <v>52</v>
      </c>
    </row>
    <row r="30" spans="1:9" ht="20.149999999999999" customHeight="1" x14ac:dyDescent="0.3">
      <c r="A30" s="386" t="s">
        <v>53</v>
      </c>
      <c r="B30" s="386"/>
      <c r="C30" s="386"/>
      <c r="D30" s="386"/>
      <c r="E30" s="386"/>
      <c r="F30" s="386"/>
      <c r="G30" s="386"/>
      <c r="H30" s="386"/>
      <c r="I30" s="14" t="s">
        <v>54</v>
      </c>
    </row>
    <row r="31" spans="1:9" ht="20.149999999999999" customHeight="1" x14ac:dyDescent="0.3">
      <c r="A31" s="386" t="s">
        <v>55</v>
      </c>
      <c r="B31" s="386"/>
      <c r="C31" s="386"/>
      <c r="D31" s="386"/>
      <c r="E31" s="386"/>
      <c r="F31" s="386"/>
      <c r="G31" s="386"/>
      <c r="H31" s="386"/>
      <c r="I31" s="14" t="s">
        <v>56</v>
      </c>
    </row>
    <row r="32" spans="1:9" ht="20.149999999999999" customHeight="1" x14ac:dyDescent="0.3">
      <c r="A32" s="386" t="s">
        <v>57</v>
      </c>
      <c r="B32" s="389"/>
      <c r="C32" s="389"/>
      <c r="D32" s="389"/>
      <c r="E32" s="389"/>
      <c r="F32" s="389"/>
      <c r="G32" s="389"/>
      <c r="H32" s="389"/>
      <c r="I32" s="14" t="s">
        <v>58</v>
      </c>
    </row>
    <row r="33" spans="1:9" ht="32.25" customHeight="1" x14ac:dyDescent="0.3">
      <c r="A33" s="387" t="s">
        <v>59</v>
      </c>
      <c r="B33" s="387"/>
      <c r="C33" s="387"/>
      <c r="D33" s="387"/>
      <c r="E33" s="387"/>
      <c r="F33" s="387"/>
      <c r="G33" s="387"/>
      <c r="H33" s="388"/>
      <c r="I33" s="14" t="s">
        <v>60</v>
      </c>
    </row>
    <row r="34" spans="1:9" ht="20.149999999999999" customHeight="1" x14ac:dyDescent="0.3">
      <c r="A34" s="386" t="s">
        <v>61</v>
      </c>
      <c r="B34" s="386"/>
      <c r="C34" s="386"/>
      <c r="D34" s="386"/>
      <c r="E34" s="386"/>
      <c r="F34" s="386"/>
      <c r="G34" s="386"/>
      <c r="H34" s="386"/>
      <c r="I34" s="14" t="s">
        <v>62</v>
      </c>
    </row>
  </sheetData>
  <mergeCells count="34">
    <mergeCell ref="A1:I1"/>
    <mergeCell ref="A2:H2"/>
    <mergeCell ref="A4:H4"/>
    <mergeCell ref="A5:H5"/>
    <mergeCell ref="A6:H6"/>
    <mergeCell ref="A3:H3"/>
    <mergeCell ref="A7:H7"/>
    <mergeCell ref="A8:H8"/>
    <mergeCell ref="A25:H25"/>
    <mergeCell ref="A32:H32"/>
    <mergeCell ref="A30:H30"/>
    <mergeCell ref="A31:H31"/>
    <mergeCell ref="A26:H26"/>
    <mergeCell ref="A27:H27"/>
    <mergeCell ref="A28:H28"/>
    <mergeCell ref="A9:H9"/>
    <mergeCell ref="A17:H17"/>
    <mergeCell ref="A21:H21"/>
    <mergeCell ref="A15:H15"/>
    <mergeCell ref="A16:H16"/>
    <mergeCell ref="A14:H14"/>
    <mergeCell ref="A10:H10"/>
    <mergeCell ref="A34:H34"/>
    <mergeCell ref="A33:H33"/>
    <mergeCell ref="A11:H11"/>
    <mergeCell ref="A12:H12"/>
    <mergeCell ref="A13:H13"/>
    <mergeCell ref="A22:H22"/>
    <mergeCell ref="A23:H23"/>
    <mergeCell ref="A24:H24"/>
    <mergeCell ref="A18:H18"/>
    <mergeCell ref="A20:H20"/>
    <mergeCell ref="A29:H29"/>
    <mergeCell ref="A19:H19"/>
  </mergeCells>
  <phoneticPr fontId="0" type="noConversion"/>
  <printOptions horizontalCentered="1" gridLines="1"/>
  <pageMargins left="0.75" right="0.75" top="0.75" bottom="0.75" header="0.5" footer="0.5"/>
  <pageSetup orientation="portrait" r:id="rId1"/>
  <headerFooter alignWithMargins="0">
    <oddFooter>&amp;C1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A1:L296"/>
  <sheetViews>
    <sheetView showGridLines="0" zoomScaleNormal="100" workbookViewId="0"/>
  </sheetViews>
  <sheetFormatPr defaultColWidth="9.26953125" defaultRowHeight="12.5" x14ac:dyDescent="0.25"/>
  <cols>
    <col min="1" max="1" width="3.26953125" style="101" customWidth="1"/>
    <col min="2" max="2" width="2.7265625" style="104" customWidth="1"/>
    <col min="3" max="3" width="80.54296875" style="101" customWidth="1"/>
    <col min="4" max="6" width="9.26953125" style="101"/>
    <col min="7" max="7" width="5.7265625" style="101" customWidth="1"/>
    <col min="8" max="8" width="1.7265625" style="101" customWidth="1"/>
    <col min="9" max="12" width="9.26953125" style="101"/>
    <col min="13" max="13" width="12.453125" style="101" customWidth="1"/>
    <col min="14" max="16384" width="9.26953125" style="101"/>
  </cols>
  <sheetData>
    <row r="1" spans="1:12" s="95" customFormat="1" ht="26.65" customHeight="1" x14ac:dyDescent="0.25">
      <c r="B1" s="392" t="s">
        <v>63</v>
      </c>
      <c r="C1" s="392"/>
      <c r="D1" s="96"/>
      <c r="E1" s="96"/>
      <c r="F1" s="96"/>
      <c r="G1" s="97"/>
      <c r="H1" s="97"/>
      <c r="I1" s="97"/>
      <c r="J1" s="97"/>
      <c r="K1" s="97"/>
      <c r="L1" s="97"/>
    </row>
    <row r="2" spans="1:12" s="95" customFormat="1" ht="23.65" customHeight="1" x14ac:dyDescent="0.25">
      <c r="A2" s="92" t="s">
        <v>64</v>
      </c>
      <c r="B2" s="393" t="s">
        <v>65</v>
      </c>
      <c r="C2" s="393"/>
      <c r="D2" s="98"/>
      <c r="E2" s="98"/>
      <c r="F2" s="98"/>
      <c r="G2" s="97"/>
      <c r="H2" s="97"/>
      <c r="I2" s="97"/>
      <c r="J2" s="97"/>
      <c r="K2" s="97"/>
      <c r="L2" s="97"/>
    </row>
    <row r="3" spans="1:12" s="95" customFormat="1" ht="11.65" customHeight="1" x14ac:dyDescent="0.25">
      <c r="A3" s="96"/>
      <c r="C3" s="96"/>
      <c r="D3" s="96"/>
      <c r="E3" s="96"/>
      <c r="F3" s="96"/>
      <c r="G3" s="97"/>
      <c r="H3" s="97"/>
      <c r="I3" s="97"/>
      <c r="J3" s="97"/>
      <c r="K3" s="97"/>
      <c r="L3" s="97"/>
    </row>
    <row r="4" spans="1:12" s="95" customFormat="1" ht="49.9" customHeight="1" x14ac:dyDescent="0.25">
      <c r="A4" s="92" t="s">
        <v>66</v>
      </c>
      <c r="B4" s="393" t="s">
        <v>67</v>
      </c>
      <c r="C4" s="393"/>
      <c r="D4" s="96"/>
      <c r="E4" s="96"/>
      <c r="F4" s="96"/>
      <c r="G4" s="97"/>
      <c r="H4" s="97"/>
      <c r="I4" s="97"/>
      <c r="J4" s="97"/>
      <c r="K4" s="97"/>
      <c r="L4" s="97"/>
    </row>
    <row r="5" spans="1:12" s="95" customFormat="1" ht="11.65" customHeight="1" x14ac:dyDescent="0.25">
      <c r="A5" s="96"/>
      <c r="C5" s="96"/>
      <c r="D5" s="96"/>
      <c r="E5" s="96"/>
      <c r="F5" s="96"/>
      <c r="G5" s="97"/>
      <c r="H5" s="97"/>
      <c r="I5" s="97"/>
      <c r="J5" s="97"/>
      <c r="K5" s="97"/>
      <c r="L5" s="97"/>
    </row>
    <row r="6" spans="1:12" s="95" customFormat="1" ht="36" customHeight="1" x14ac:dyDescent="0.25">
      <c r="A6" s="92" t="s">
        <v>68</v>
      </c>
      <c r="B6" s="393" t="s">
        <v>69</v>
      </c>
      <c r="C6" s="393"/>
      <c r="D6" s="93"/>
      <c r="E6" s="93"/>
      <c r="F6" s="93"/>
      <c r="G6" s="97"/>
      <c r="H6" s="97"/>
      <c r="I6" s="97"/>
      <c r="J6" s="97"/>
      <c r="K6" s="97"/>
      <c r="L6" s="97"/>
    </row>
    <row r="7" spans="1:12" s="95" customFormat="1" ht="11.65" customHeight="1" x14ac:dyDescent="0.25">
      <c r="A7" s="92"/>
      <c r="C7" s="93"/>
      <c r="D7" s="93"/>
      <c r="E7" s="93"/>
      <c r="F7" s="93"/>
      <c r="G7" s="97"/>
      <c r="H7" s="97"/>
      <c r="I7" s="97"/>
      <c r="J7" s="97"/>
      <c r="K7" s="97"/>
      <c r="L7" s="97"/>
    </row>
    <row r="8" spans="1:12" s="95" customFormat="1" ht="27.65" customHeight="1" x14ac:dyDescent="0.25">
      <c r="A8" s="92" t="s">
        <v>70</v>
      </c>
      <c r="B8" s="394" t="s">
        <v>71</v>
      </c>
      <c r="C8" s="394"/>
      <c r="D8" s="93"/>
      <c r="E8" s="93"/>
      <c r="F8" s="93"/>
      <c r="G8" s="97"/>
      <c r="H8" s="97"/>
      <c r="I8" s="97"/>
      <c r="J8" s="97"/>
      <c r="K8" s="97"/>
      <c r="L8" s="97"/>
    </row>
    <row r="9" spans="1:12" s="95" customFormat="1" ht="13.15" customHeight="1" x14ac:dyDescent="0.25">
      <c r="A9" s="92"/>
      <c r="C9" s="275" t="s">
        <v>72</v>
      </c>
      <c r="D9" s="93"/>
      <c r="E9" s="93"/>
      <c r="F9" s="93"/>
      <c r="G9" s="97"/>
      <c r="H9" s="97"/>
      <c r="I9" s="97"/>
      <c r="J9" s="97"/>
      <c r="K9" s="97"/>
      <c r="L9" s="97"/>
    </row>
    <row r="10" spans="1:12" s="95" customFormat="1" ht="13.15" customHeight="1" x14ac:dyDescent="0.25">
      <c r="A10" s="92"/>
      <c r="C10" s="275" t="s">
        <v>73</v>
      </c>
      <c r="D10" s="93"/>
      <c r="E10" s="93"/>
      <c r="F10" s="93"/>
      <c r="G10" s="97"/>
      <c r="H10" s="97"/>
      <c r="I10" s="97"/>
      <c r="J10" s="97"/>
      <c r="K10" s="97"/>
      <c r="L10" s="97"/>
    </row>
    <row r="11" spans="1:12" s="95" customFormat="1" ht="25.9" customHeight="1" x14ac:dyDescent="0.25">
      <c r="A11" s="92"/>
      <c r="C11" s="275" t="s">
        <v>74</v>
      </c>
      <c r="D11" s="93"/>
      <c r="E11" s="93"/>
      <c r="F11" s="93"/>
      <c r="G11" s="97"/>
      <c r="H11" s="97"/>
      <c r="I11" s="97"/>
      <c r="J11" s="97"/>
      <c r="K11" s="97"/>
      <c r="L11" s="97"/>
    </row>
    <row r="12" spans="1:12" s="95" customFormat="1" ht="35.65" customHeight="1" x14ac:dyDescent="0.25">
      <c r="A12" s="92"/>
      <c r="C12" s="275" t="s">
        <v>75</v>
      </c>
      <c r="D12" s="93"/>
      <c r="E12" s="93"/>
      <c r="F12" s="93"/>
      <c r="G12" s="97"/>
      <c r="H12" s="97"/>
      <c r="I12" s="97"/>
      <c r="J12" s="97"/>
      <c r="K12" s="97"/>
      <c r="L12" s="97"/>
    </row>
    <row r="13" spans="1:12" s="95" customFormat="1" ht="15" customHeight="1" x14ac:dyDescent="0.25">
      <c r="A13" s="92"/>
      <c r="C13" s="275" t="s">
        <v>76</v>
      </c>
      <c r="D13" s="93"/>
      <c r="E13" s="93"/>
      <c r="F13" s="93"/>
      <c r="G13" s="97"/>
      <c r="H13" s="97"/>
      <c r="I13" s="97"/>
      <c r="J13" s="97"/>
      <c r="K13" s="97"/>
      <c r="L13" s="97"/>
    </row>
    <row r="14" spans="1:12" s="95" customFormat="1" ht="23.65" customHeight="1" x14ac:dyDescent="0.25">
      <c r="A14" s="92"/>
      <c r="C14" s="275" t="s">
        <v>77</v>
      </c>
      <c r="D14" s="93"/>
      <c r="E14" s="93"/>
      <c r="F14" s="93"/>
      <c r="G14" s="97"/>
      <c r="H14" s="97"/>
      <c r="I14" s="97"/>
      <c r="J14" s="97"/>
      <c r="K14" s="97"/>
      <c r="L14" s="97"/>
    </row>
    <row r="15" spans="1:12" s="95" customFormat="1" ht="13.15" customHeight="1" x14ac:dyDescent="0.25">
      <c r="A15" s="92"/>
      <c r="B15" s="98" t="s">
        <v>78</v>
      </c>
      <c r="C15" s="105"/>
      <c r="D15" s="93"/>
      <c r="E15" s="93"/>
      <c r="F15" s="93"/>
      <c r="G15" s="97"/>
      <c r="H15" s="97"/>
      <c r="I15" s="97"/>
      <c r="J15" s="97"/>
      <c r="K15" s="97"/>
      <c r="L15" s="97"/>
    </row>
    <row r="16" spans="1:12" s="95" customFormat="1" ht="82.9" customHeight="1" x14ac:dyDescent="0.25">
      <c r="A16" s="92"/>
      <c r="B16" s="393" t="s">
        <v>79</v>
      </c>
      <c r="C16" s="393"/>
      <c r="D16" s="93"/>
      <c r="E16" s="93"/>
      <c r="F16" s="93"/>
      <c r="G16" s="93"/>
      <c r="H16" s="93"/>
      <c r="I16" s="93"/>
      <c r="J16" s="93"/>
      <c r="K16" s="93"/>
      <c r="L16" s="93"/>
    </row>
    <row r="17" spans="1:12" s="95" customFormat="1" ht="11.65" customHeight="1" x14ac:dyDescent="0.25">
      <c r="A17" s="92"/>
      <c r="C17" s="93"/>
      <c r="D17" s="93"/>
      <c r="E17" s="93"/>
      <c r="F17" s="93"/>
      <c r="G17" s="93"/>
      <c r="H17" s="93"/>
      <c r="I17" s="93"/>
      <c r="J17" s="93"/>
      <c r="K17" s="93"/>
      <c r="L17" s="93"/>
    </row>
    <row r="18" spans="1:12" s="95" customFormat="1" ht="47.65" customHeight="1" x14ac:dyDescent="0.25">
      <c r="A18" s="92" t="s">
        <v>80</v>
      </c>
      <c r="B18" s="393" t="s">
        <v>81</v>
      </c>
      <c r="C18" s="393"/>
      <c r="D18" s="93"/>
      <c r="E18" s="93"/>
      <c r="F18" s="93"/>
      <c r="G18" s="93"/>
      <c r="H18" s="93"/>
      <c r="I18" s="93"/>
      <c r="J18" s="93"/>
      <c r="K18" s="93"/>
      <c r="L18" s="93"/>
    </row>
    <row r="19" spans="1:12" s="95" customFormat="1" ht="11.65" customHeight="1" x14ac:dyDescent="0.25">
      <c r="A19" s="92"/>
      <c r="C19" s="93"/>
      <c r="D19" s="93"/>
      <c r="E19" s="93"/>
      <c r="F19" s="93"/>
      <c r="G19" s="93"/>
      <c r="H19" s="93"/>
      <c r="I19" s="93"/>
      <c r="J19" s="93"/>
      <c r="K19" s="93"/>
      <c r="L19" s="93"/>
    </row>
    <row r="20" spans="1:12" s="95" customFormat="1" ht="72" customHeight="1" x14ac:dyDescent="0.25">
      <c r="A20" s="92" t="s">
        <v>82</v>
      </c>
      <c r="B20" s="394" t="s">
        <v>83</v>
      </c>
      <c r="C20" s="394"/>
      <c r="D20" s="93"/>
      <c r="E20" s="93"/>
      <c r="F20" s="93"/>
      <c r="G20" s="93"/>
      <c r="H20" s="93"/>
      <c r="I20" s="93"/>
      <c r="J20" s="93"/>
      <c r="K20" s="93"/>
      <c r="L20" s="93"/>
    </row>
    <row r="21" spans="1:12" s="95" customFormat="1" ht="27.65" customHeight="1" x14ac:dyDescent="0.25">
      <c r="A21" s="96"/>
      <c r="B21" s="393" t="s">
        <v>84</v>
      </c>
      <c r="C21" s="393"/>
      <c r="D21" s="99"/>
      <c r="E21" s="99"/>
      <c r="F21" s="99"/>
      <c r="G21" s="99"/>
      <c r="H21" s="99"/>
      <c r="I21" s="99"/>
      <c r="J21" s="99"/>
      <c r="K21" s="99"/>
      <c r="L21" s="99"/>
    </row>
    <row r="22" spans="1:12" s="95" customFormat="1" x14ac:dyDescent="0.25">
      <c r="A22" s="96"/>
      <c r="B22" s="94"/>
      <c r="C22" s="94" t="s">
        <v>85</v>
      </c>
      <c r="D22" s="99"/>
      <c r="E22" s="99"/>
      <c r="F22" s="99"/>
      <c r="G22" s="99"/>
      <c r="H22" s="99"/>
      <c r="I22" s="99"/>
      <c r="J22" s="99"/>
      <c r="K22" s="99"/>
      <c r="L22" s="99"/>
    </row>
    <row r="23" spans="1:12" s="95" customFormat="1" x14ac:dyDescent="0.25">
      <c r="A23" s="96"/>
      <c r="B23" s="94"/>
      <c r="C23" s="94" t="s">
        <v>86</v>
      </c>
      <c r="D23" s="99"/>
      <c r="E23" s="99"/>
      <c r="F23" s="99"/>
      <c r="G23" s="99"/>
      <c r="H23" s="99"/>
      <c r="I23" s="99"/>
      <c r="J23" s="99"/>
      <c r="K23" s="99"/>
      <c r="L23" s="99"/>
    </row>
    <row r="24" spans="1:12" s="95" customFormat="1" x14ac:dyDescent="0.25">
      <c r="A24" s="96"/>
      <c r="B24" s="94"/>
      <c r="C24" s="94" t="s">
        <v>87</v>
      </c>
      <c r="D24" s="99"/>
      <c r="E24" s="99"/>
      <c r="F24" s="99"/>
      <c r="G24" s="99"/>
      <c r="H24" s="99"/>
      <c r="I24" s="99"/>
      <c r="J24" s="99"/>
      <c r="K24" s="99"/>
      <c r="L24" s="99"/>
    </row>
    <row r="25" spans="1:12" s="95" customFormat="1" x14ac:dyDescent="0.25">
      <c r="A25" s="96"/>
      <c r="B25" s="393" t="s">
        <v>88</v>
      </c>
      <c r="C25" s="393"/>
      <c r="D25" s="99"/>
      <c r="E25" s="99"/>
      <c r="F25" s="99"/>
      <c r="G25" s="99"/>
      <c r="H25" s="99"/>
      <c r="I25" s="99"/>
      <c r="J25" s="99"/>
      <c r="K25" s="99"/>
      <c r="L25" s="99"/>
    </row>
    <row r="26" spans="1:12" s="95" customFormat="1" x14ac:dyDescent="0.25">
      <c r="B26" s="100"/>
      <c r="C26" s="99"/>
      <c r="D26" s="99"/>
      <c r="E26" s="99"/>
      <c r="F26" s="99"/>
      <c r="G26" s="99"/>
      <c r="H26" s="99"/>
      <c r="I26" s="99"/>
      <c r="J26" s="99"/>
      <c r="K26" s="99"/>
      <c r="L26" s="99"/>
    </row>
    <row r="27" spans="1:12" s="95" customFormat="1" x14ac:dyDescent="0.25">
      <c r="B27" s="100"/>
      <c r="C27" s="99"/>
      <c r="D27" s="99"/>
      <c r="E27" s="99"/>
      <c r="F27" s="99"/>
      <c r="G27" s="99"/>
      <c r="H27" s="99"/>
      <c r="I27" s="99"/>
      <c r="J27" s="99"/>
      <c r="K27" s="99"/>
      <c r="L27" s="99"/>
    </row>
    <row r="28" spans="1:12" s="95" customFormat="1" x14ac:dyDescent="0.25">
      <c r="B28" s="100"/>
      <c r="C28" s="99"/>
      <c r="D28" s="99"/>
      <c r="E28" s="99"/>
      <c r="F28" s="99"/>
      <c r="G28" s="99"/>
      <c r="H28" s="99"/>
      <c r="I28" s="99"/>
      <c r="J28" s="99"/>
      <c r="K28" s="99"/>
      <c r="L28" s="99"/>
    </row>
    <row r="29" spans="1:12" s="95" customFormat="1" x14ac:dyDescent="0.25">
      <c r="B29" s="100"/>
      <c r="C29" s="99"/>
      <c r="D29" s="99"/>
      <c r="E29" s="99"/>
      <c r="F29" s="99"/>
      <c r="G29" s="99"/>
      <c r="H29" s="99"/>
      <c r="I29" s="99"/>
      <c r="J29" s="99"/>
      <c r="K29" s="99"/>
      <c r="L29" s="99"/>
    </row>
    <row r="30" spans="1:12" s="95" customFormat="1" x14ac:dyDescent="0.25">
      <c r="B30" s="100"/>
      <c r="C30" s="99"/>
      <c r="D30" s="99"/>
      <c r="E30" s="99"/>
      <c r="F30" s="99"/>
      <c r="G30" s="99"/>
      <c r="H30" s="99"/>
      <c r="I30" s="99"/>
      <c r="J30" s="99"/>
      <c r="K30" s="99"/>
      <c r="L30" s="99"/>
    </row>
    <row r="31" spans="1:12" s="95" customFormat="1" x14ac:dyDescent="0.25">
      <c r="B31" s="100"/>
      <c r="C31" s="99"/>
      <c r="D31" s="99"/>
      <c r="E31" s="99"/>
      <c r="F31" s="99"/>
      <c r="G31" s="99"/>
      <c r="H31" s="99"/>
      <c r="I31" s="99"/>
      <c r="J31" s="99"/>
      <c r="K31" s="99"/>
      <c r="L31" s="99"/>
    </row>
    <row r="32" spans="1:12" s="95" customFormat="1" x14ac:dyDescent="0.25">
      <c r="B32" s="100"/>
      <c r="C32" s="99"/>
      <c r="D32" s="99"/>
      <c r="E32" s="99"/>
      <c r="F32" s="99"/>
      <c r="G32" s="99"/>
      <c r="H32" s="99"/>
      <c r="I32" s="99"/>
      <c r="J32" s="99"/>
      <c r="K32" s="99"/>
      <c r="L32" s="99"/>
    </row>
    <row r="33" spans="2:12" s="95" customFormat="1" x14ac:dyDescent="0.25">
      <c r="B33" s="100"/>
      <c r="C33" s="99"/>
      <c r="D33" s="99"/>
      <c r="E33" s="99"/>
      <c r="F33" s="99"/>
      <c r="G33" s="99"/>
      <c r="H33" s="99"/>
      <c r="I33" s="99"/>
      <c r="J33" s="99"/>
      <c r="K33" s="99"/>
      <c r="L33" s="99"/>
    </row>
    <row r="34" spans="2:12" s="95" customFormat="1" x14ac:dyDescent="0.25">
      <c r="B34" s="100"/>
      <c r="C34" s="99"/>
      <c r="D34" s="99"/>
      <c r="E34" s="99"/>
      <c r="F34" s="99"/>
      <c r="G34" s="99"/>
      <c r="H34" s="99"/>
      <c r="I34" s="99"/>
      <c r="J34" s="99"/>
      <c r="K34" s="99"/>
      <c r="L34" s="99"/>
    </row>
    <row r="35" spans="2:12" s="95" customFormat="1" x14ac:dyDescent="0.25">
      <c r="B35" s="100"/>
      <c r="C35" s="99"/>
      <c r="D35" s="99"/>
      <c r="E35" s="99"/>
      <c r="F35" s="99"/>
      <c r="G35" s="99"/>
      <c r="H35" s="99"/>
      <c r="I35" s="99"/>
      <c r="J35" s="99"/>
      <c r="K35" s="99"/>
      <c r="L35" s="99"/>
    </row>
    <row r="36" spans="2:12" s="95" customFormat="1" x14ac:dyDescent="0.25">
      <c r="B36" s="100"/>
      <c r="C36" s="99"/>
      <c r="D36" s="99"/>
      <c r="E36" s="99"/>
      <c r="F36" s="99"/>
      <c r="G36" s="99"/>
      <c r="H36" s="99"/>
      <c r="I36" s="99"/>
      <c r="J36" s="99"/>
      <c r="K36" s="99"/>
      <c r="L36" s="99"/>
    </row>
    <row r="37" spans="2:12" s="95" customFormat="1" x14ac:dyDescent="0.25">
      <c r="B37" s="100"/>
      <c r="C37" s="99"/>
      <c r="D37" s="99"/>
      <c r="E37" s="99"/>
      <c r="F37" s="99"/>
      <c r="G37" s="99"/>
      <c r="H37" s="99"/>
      <c r="I37" s="99"/>
      <c r="J37" s="99"/>
      <c r="K37" s="99"/>
      <c r="L37" s="99"/>
    </row>
    <row r="38" spans="2:12" s="95" customFormat="1" x14ac:dyDescent="0.25">
      <c r="B38" s="100"/>
      <c r="C38" s="99"/>
      <c r="D38" s="99"/>
      <c r="E38" s="99"/>
      <c r="F38" s="99"/>
      <c r="G38" s="99"/>
      <c r="H38" s="99"/>
      <c r="I38" s="99"/>
      <c r="J38" s="99"/>
      <c r="K38" s="99"/>
      <c r="L38" s="99"/>
    </row>
    <row r="39" spans="2:12" s="95" customFormat="1" x14ac:dyDescent="0.25">
      <c r="B39" s="100"/>
      <c r="C39" s="99"/>
      <c r="D39" s="99"/>
      <c r="E39" s="99"/>
      <c r="F39" s="99"/>
      <c r="G39" s="99"/>
      <c r="H39" s="99"/>
      <c r="I39" s="99"/>
      <c r="J39" s="99"/>
      <c r="K39" s="99"/>
      <c r="L39" s="99"/>
    </row>
    <row r="40" spans="2:12" s="95" customFormat="1" x14ac:dyDescent="0.25">
      <c r="B40" s="100"/>
      <c r="C40" s="99"/>
      <c r="D40" s="99"/>
      <c r="E40" s="99"/>
      <c r="F40" s="99"/>
      <c r="G40" s="99"/>
      <c r="H40" s="99"/>
      <c r="I40" s="99"/>
      <c r="J40" s="99"/>
      <c r="K40" s="99"/>
      <c r="L40" s="99"/>
    </row>
    <row r="41" spans="2:12" x14ac:dyDescent="0.25">
      <c r="B41" s="102"/>
      <c r="C41" s="99"/>
      <c r="D41" s="99"/>
      <c r="E41" s="99"/>
      <c r="F41" s="99"/>
      <c r="G41" s="99"/>
      <c r="H41" s="99"/>
      <c r="I41" s="99"/>
      <c r="J41" s="99"/>
      <c r="K41" s="99"/>
      <c r="L41" s="99"/>
    </row>
    <row r="42" spans="2:12" x14ac:dyDescent="0.25">
      <c r="B42" s="102"/>
      <c r="C42" s="99"/>
      <c r="D42" s="99"/>
      <c r="E42" s="99"/>
      <c r="F42" s="99"/>
      <c r="G42" s="99"/>
      <c r="H42" s="99"/>
      <c r="I42" s="99"/>
      <c r="J42" s="99"/>
      <c r="K42" s="99"/>
      <c r="L42" s="99"/>
    </row>
    <row r="43" spans="2:12" x14ac:dyDescent="0.25">
      <c r="B43" s="102"/>
      <c r="C43" s="99"/>
      <c r="D43" s="99"/>
      <c r="E43" s="99"/>
      <c r="F43" s="99"/>
      <c r="G43" s="99"/>
      <c r="H43" s="99"/>
      <c r="I43" s="99"/>
      <c r="J43" s="99"/>
      <c r="K43" s="99"/>
      <c r="L43" s="99"/>
    </row>
    <row r="44" spans="2:12" x14ac:dyDescent="0.25">
      <c r="B44" s="102"/>
      <c r="C44" s="99"/>
      <c r="D44" s="99"/>
      <c r="E44" s="99"/>
      <c r="F44" s="99"/>
      <c r="G44" s="99"/>
      <c r="H44" s="99"/>
      <c r="I44" s="99"/>
      <c r="J44" s="99"/>
      <c r="K44" s="99"/>
      <c r="L44" s="99"/>
    </row>
    <row r="45" spans="2:12" x14ac:dyDescent="0.25">
      <c r="B45" s="102"/>
      <c r="C45" s="99"/>
      <c r="D45" s="99"/>
      <c r="E45" s="99"/>
      <c r="F45" s="99"/>
      <c r="G45" s="99"/>
      <c r="H45" s="99"/>
      <c r="I45" s="99"/>
      <c r="J45" s="99"/>
      <c r="K45" s="99"/>
      <c r="L45" s="99"/>
    </row>
    <row r="46" spans="2:12" x14ac:dyDescent="0.25">
      <c r="B46" s="102"/>
      <c r="C46" s="99"/>
      <c r="D46" s="99"/>
      <c r="E46" s="99"/>
      <c r="F46" s="99"/>
      <c r="G46" s="99"/>
      <c r="H46" s="99"/>
      <c r="I46" s="99"/>
      <c r="J46" s="99"/>
      <c r="K46" s="99"/>
      <c r="L46" s="99"/>
    </row>
    <row r="47" spans="2:12" x14ac:dyDescent="0.25">
      <c r="B47" s="102"/>
      <c r="C47" s="99"/>
      <c r="D47" s="99"/>
      <c r="E47" s="99"/>
      <c r="F47" s="99"/>
      <c r="G47" s="99"/>
      <c r="H47" s="99"/>
      <c r="I47" s="99"/>
      <c r="J47" s="99"/>
      <c r="K47" s="99"/>
      <c r="L47" s="99"/>
    </row>
    <row r="48" spans="2:12" x14ac:dyDescent="0.25">
      <c r="B48" s="102"/>
      <c r="C48" s="99"/>
      <c r="D48" s="99"/>
      <c r="E48" s="99"/>
      <c r="F48" s="99"/>
      <c r="G48" s="99"/>
      <c r="H48" s="99"/>
      <c r="I48" s="99"/>
      <c r="J48" s="99"/>
      <c r="K48" s="99"/>
      <c r="L48" s="99"/>
    </row>
    <row r="49" spans="2:12" x14ac:dyDescent="0.25">
      <c r="B49" s="102"/>
      <c r="C49" s="99"/>
      <c r="D49" s="99"/>
      <c r="E49" s="99"/>
      <c r="F49" s="99"/>
      <c r="G49" s="99"/>
      <c r="H49" s="99"/>
      <c r="I49" s="99"/>
      <c r="J49" s="99"/>
      <c r="K49" s="99"/>
      <c r="L49" s="99"/>
    </row>
    <row r="50" spans="2:12" x14ac:dyDescent="0.25">
      <c r="B50" s="102"/>
      <c r="C50" s="99"/>
      <c r="D50" s="99"/>
      <c r="E50" s="99"/>
      <c r="F50" s="99"/>
      <c r="G50" s="99"/>
      <c r="H50" s="99"/>
      <c r="I50" s="99"/>
      <c r="J50" s="99"/>
      <c r="K50" s="99"/>
      <c r="L50" s="99"/>
    </row>
    <row r="51" spans="2:12" x14ac:dyDescent="0.25">
      <c r="B51" s="102"/>
      <c r="C51" s="99"/>
      <c r="D51" s="99"/>
      <c r="E51" s="99"/>
      <c r="F51" s="99"/>
      <c r="G51" s="99"/>
      <c r="H51" s="99"/>
      <c r="I51" s="99"/>
      <c r="J51" s="99"/>
      <c r="K51" s="99"/>
      <c r="L51" s="99"/>
    </row>
    <row r="52" spans="2:12" x14ac:dyDescent="0.25">
      <c r="B52" s="102"/>
      <c r="C52" s="99"/>
      <c r="D52" s="99"/>
      <c r="E52" s="99"/>
      <c r="F52" s="99"/>
      <c r="G52" s="99"/>
      <c r="H52" s="99"/>
      <c r="I52" s="99"/>
      <c r="J52" s="99"/>
      <c r="K52" s="99"/>
      <c r="L52" s="99"/>
    </row>
    <row r="53" spans="2:12" x14ac:dyDescent="0.25">
      <c r="B53" s="102"/>
      <c r="C53" s="99"/>
      <c r="D53" s="99"/>
      <c r="E53" s="99"/>
      <c r="F53" s="99"/>
      <c r="G53" s="99"/>
      <c r="H53" s="99"/>
      <c r="I53" s="99"/>
      <c r="J53" s="99"/>
      <c r="K53" s="99"/>
      <c r="L53" s="99"/>
    </row>
    <row r="54" spans="2:12" x14ac:dyDescent="0.25">
      <c r="B54" s="102"/>
      <c r="C54" s="99"/>
      <c r="D54" s="99"/>
      <c r="E54" s="99"/>
      <c r="F54" s="99"/>
      <c r="G54" s="99"/>
      <c r="H54" s="99"/>
      <c r="I54" s="99"/>
      <c r="J54" s="99"/>
      <c r="K54" s="99"/>
      <c r="L54" s="99"/>
    </row>
    <row r="55" spans="2:12" x14ac:dyDescent="0.25">
      <c r="B55" s="102"/>
      <c r="C55" s="99"/>
      <c r="D55" s="99"/>
      <c r="E55" s="99"/>
      <c r="F55" s="99"/>
      <c r="G55" s="99"/>
      <c r="H55" s="99"/>
      <c r="I55" s="99"/>
      <c r="J55" s="99"/>
      <c r="K55" s="99"/>
      <c r="L55" s="99"/>
    </row>
    <row r="56" spans="2:12" x14ac:dyDescent="0.25">
      <c r="B56" s="102"/>
      <c r="C56" s="99"/>
      <c r="D56" s="99"/>
      <c r="E56" s="99"/>
      <c r="F56" s="99"/>
      <c r="G56" s="99"/>
      <c r="H56" s="99"/>
      <c r="I56" s="99"/>
      <c r="J56" s="99"/>
      <c r="K56" s="99"/>
      <c r="L56" s="99"/>
    </row>
    <row r="57" spans="2:12" x14ac:dyDescent="0.25">
      <c r="B57" s="102"/>
      <c r="C57" s="99"/>
      <c r="D57" s="99"/>
      <c r="E57" s="99"/>
      <c r="F57" s="99"/>
      <c r="G57" s="99"/>
      <c r="H57" s="99"/>
      <c r="I57" s="99"/>
      <c r="J57" s="99"/>
      <c r="K57" s="99"/>
      <c r="L57" s="99"/>
    </row>
    <row r="58" spans="2:12" x14ac:dyDescent="0.25">
      <c r="B58" s="102"/>
      <c r="C58" s="99"/>
      <c r="D58" s="99"/>
      <c r="E58" s="99"/>
      <c r="F58" s="99"/>
      <c r="G58" s="99"/>
      <c r="H58" s="99"/>
      <c r="I58" s="99"/>
      <c r="J58" s="99"/>
      <c r="K58" s="99"/>
      <c r="L58" s="99"/>
    </row>
    <row r="59" spans="2:12" x14ac:dyDescent="0.25">
      <c r="B59" s="102"/>
      <c r="C59" s="99"/>
      <c r="D59" s="99"/>
      <c r="E59" s="99"/>
      <c r="F59" s="99"/>
      <c r="G59" s="99"/>
      <c r="H59" s="99"/>
      <c r="I59" s="99"/>
      <c r="J59" s="99"/>
      <c r="K59" s="99"/>
      <c r="L59" s="99"/>
    </row>
    <row r="60" spans="2:12" x14ac:dyDescent="0.25">
      <c r="B60" s="102"/>
      <c r="C60" s="99"/>
      <c r="D60" s="99"/>
      <c r="E60" s="99"/>
      <c r="F60" s="99"/>
      <c r="G60" s="99"/>
      <c r="H60" s="99"/>
      <c r="I60" s="99"/>
      <c r="J60" s="99"/>
      <c r="K60" s="99"/>
      <c r="L60" s="99"/>
    </row>
    <row r="61" spans="2:12" x14ac:dyDescent="0.25">
      <c r="B61" s="102"/>
      <c r="C61" s="99"/>
      <c r="D61" s="99"/>
      <c r="E61" s="99"/>
      <c r="F61" s="99"/>
      <c r="G61" s="99"/>
      <c r="H61" s="99"/>
      <c r="I61" s="99"/>
      <c r="J61" s="99"/>
      <c r="K61" s="99"/>
      <c r="L61" s="99"/>
    </row>
    <row r="62" spans="2:12" x14ac:dyDescent="0.25">
      <c r="B62" s="102"/>
      <c r="C62" s="99"/>
      <c r="D62" s="99"/>
      <c r="E62" s="99"/>
      <c r="F62" s="99"/>
      <c r="G62" s="99"/>
      <c r="H62" s="99"/>
      <c r="I62" s="99"/>
      <c r="J62" s="99"/>
      <c r="K62" s="99"/>
      <c r="L62" s="99"/>
    </row>
    <row r="63" spans="2:12" x14ac:dyDescent="0.25">
      <c r="B63" s="102"/>
      <c r="C63" s="99"/>
      <c r="D63" s="99"/>
      <c r="E63" s="99"/>
      <c r="F63" s="99"/>
      <c r="G63" s="99"/>
      <c r="H63" s="99"/>
      <c r="I63" s="99"/>
      <c r="J63" s="99"/>
      <c r="K63" s="99"/>
      <c r="L63" s="99"/>
    </row>
    <row r="64" spans="2:12" x14ac:dyDescent="0.25">
      <c r="B64" s="102"/>
      <c r="C64" s="99"/>
      <c r="D64" s="99"/>
      <c r="E64" s="99"/>
      <c r="F64" s="99"/>
      <c r="G64" s="99"/>
      <c r="H64" s="99"/>
      <c r="I64" s="99"/>
      <c r="J64" s="99"/>
      <c r="K64" s="99"/>
      <c r="L64" s="99"/>
    </row>
    <row r="65" spans="2:12" x14ac:dyDescent="0.25">
      <c r="B65" s="102"/>
      <c r="C65" s="99"/>
      <c r="D65" s="99"/>
      <c r="E65" s="99"/>
      <c r="F65" s="99"/>
      <c r="G65" s="99"/>
      <c r="H65" s="99"/>
      <c r="I65" s="99"/>
      <c r="J65" s="99"/>
      <c r="K65" s="99"/>
      <c r="L65" s="99"/>
    </row>
    <row r="66" spans="2:12" x14ac:dyDescent="0.25">
      <c r="B66" s="102"/>
      <c r="C66" s="99"/>
      <c r="D66" s="99"/>
      <c r="E66" s="99"/>
      <c r="F66" s="99"/>
      <c r="G66" s="99"/>
      <c r="H66" s="99"/>
      <c r="I66" s="99"/>
      <c r="J66" s="99"/>
      <c r="K66" s="99"/>
      <c r="L66" s="99"/>
    </row>
    <row r="67" spans="2:12" x14ac:dyDescent="0.25">
      <c r="B67" s="102"/>
      <c r="C67" s="99"/>
      <c r="D67" s="99"/>
      <c r="E67" s="99"/>
      <c r="F67" s="99"/>
      <c r="G67" s="99"/>
      <c r="H67" s="99"/>
      <c r="I67" s="99"/>
      <c r="J67" s="99"/>
      <c r="K67" s="99"/>
      <c r="L67" s="99"/>
    </row>
    <row r="68" spans="2:12" x14ac:dyDescent="0.25">
      <c r="B68" s="102"/>
      <c r="C68" s="99"/>
      <c r="D68" s="99"/>
      <c r="E68" s="99"/>
      <c r="F68" s="99"/>
      <c r="G68" s="99"/>
      <c r="H68" s="99"/>
      <c r="I68" s="99"/>
      <c r="J68" s="99"/>
      <c r="K68" s="99"/>
      <c r="L68" s="99"/>
    </row>
    <row r="69" spans="2:12" x14ac:dyDescent="0.25">
      <c r="B69" s="102"/>
      <c r="C69" s="99"/>
      <c r="D69" s="99"/>
      <c r="E69" s="99"/>
      <c r="F69" s="99"/>
      <c r="G69" s="99"/>
      <c r="H69" s="99"/>
      <c r="I69" s="99"/>
      <c r="J69" s="99"/>
      <c r="K69" s="99"/>
      <c r="L69" s="99"/>
    </row>
    <row r="70" spans="2:12" x14ac:dyDescent="0.25">
      <c r="B70" s="102"/>
      <c r="C70" s="99"/>
      <c r="D70" s="99"/>
      <c r="E70" s="99"/>
      <c r="F70" s="99"/>
      <c r="G70" s="99"/>
      <c r="H70" s="99"/>
      <c r="I70" s="99"/>
      <c r="J70" s="99"/>
      <c r="K70" s="99"/>
      <c r="L70" s="99"/>
    </row>
    <row r="71" spans="2:12" x14ac:dyDescent="0.25">
      <c r="B71" s="102"/>
      <c r="C71" s="99"/>
      <c r="D71" s="99"/>
      <c r="E71" s="99"/>
      <c r="F71" s="99"/>
      <c r="G71" s="99"/>
      <c r="H71" s="99"/>
      <c r="I71" s="99"/>
      <c r="J71" s="99"/>
      <c r="K71" s="99"/>
      <c r="L71" s="99"/>
    </row>
    <row r="72" spans="2:12" x14ac:dyDescent="0.25">
      <c r="B72" s="102"/>
      <c r="C72" s="99"/>
      <c r="D72" s="99"/>
      <c r="E72" s="99"/>
      <c r="F72" s="99"/>
      <c r="G72" s="99"/>
      <c r="H72" s="99"/>
      <c r="I72" s="99"/>
      <c r="J72" s="99"/>
      <c r="K72" s="99"/>
      <c r="L72" s="99"/>
    </row>
    <row r="73" spans="2:12" x14ac:dyDescent="0.25">
      <c r="B73" s="102"/>
      <c r="C73" s="99"/>
      <c r="D73" s="99"/>
      <c r="E73" s="99"/>
      <c r="F73" s="99"/>
      <c r="G73" s="99"/>
      <c r="H73" s="99"/>
      <c r="I73" s="99"/>
      <c r="J73" s="99"/>
      <c r="K73" s="99"/>
      <c r="L73" s="99"/>
    </row>
    <row r="74" spans="2:12" x14ac:dyDescent="0.25">
      <c r="B74" s="102"/>
      <c r="C74" s="99"/>
      <c r="D74" s="99"/>
      <c r="E74" s="99"/>
      <c r="F74" s="99"/>
      <c r="G74" s="99"/>
      <c r="H74" s="99"/>
      <c r="I74" s="99"/>
      <c r="J74" s="99"/>
      <c r="K74" s="99"/>
      <c r="L74" s="99"/>
    </row>
    <row r="75" spans="2:12" x14ac:dyDescent="0.25">
      <c r="B75" s="102"/>
      <c r="C75" s="99"/>
      <c r="D75" s="99"/>
      <c r="E75" s="99"/>
      <c r="F75" s="99"/>
      <c r="G75" s="99"/>
      <c r="H75" s="99"/>
      <c r="I75" s="99"/>
      <c r="J75" s="99"/>
      <c r="K75" s="99"/>
      <c r="L75" s="99"/>
    </row>
    <row r="76" spans="2:12" x14ac:dyDescent="0.25">
      <c r="B76" s="102"/>
      <c r="C76" s="99"/>
      <c r="D76" s="99"/>
      <c r="E76" s="99"/>
      <c r="F76" s="99"/>
      <c r="G76" s="99"/>
      <c r="H76" s="99"/>
      <c r="I76" s="99"/>
      <c r="J76" s="99"/>
      <c r="K76" s="99"/>
      <c r="L76" s="99"/>
    </row>
    <row r="77" spans="2:12" x14ac:dyDescent="0.25">
      <c r="B77" s="102"/>
      <c r="C77" s="99"/>
      <c r="D77" s="99"/>
      <c r="E77" s="99"/>
      <c r="F77" s="99"/>
      <c r="G77" s="99"/>
      <c r="H77" s="99"/>
      <c r="I77" s="99"/>
      <c r="J77" s="99"/>
      <c r="K77" s="99"/>
      <c r="L77" s="99"/>
    </row>
    <row r="78" spans="2:12" x14ac:dyDescent="0.25">
      <c r="B78" s="102"/>
      <c r="C78" s="99"/>
      <c r="D78" s="99"/>
      <c r="E78" s="99"/>
      <c r="F78" s="99"/>
      <c r="G78" s="99"/>
      <c r="H78" s="99"/>
      <c r="I78" s="99"/>
      <c r="J78" s="99"/>
      <c r="K78" s="99"/>
      <c r="L78" s="99"/>
    </row>
    <row r="79" spans="2:12" x14ac:dyDescent="0.25">
      <c r="B79" s="102"/>
      <c r="C79" s="99"/>
      <c r="D79" s="99"/>
      <c r="E79" s="99"/>
      <c r="F79" s="99"/>
      <c r="G79" s="99"/>
      <c r="H79" s="99"/>
      <c r="I79" s="99"/>
      <c r="J79" s="99"/>
      <c r="K79" s="99"/>
      <c r="L79" s="99"/>
    </row>
    <row r="80" spans="2:12" x14ac:dyDescent="0.25">
      <c r="B80" s="102"/>
      <c r="C80" s="99"/>
      <c r="D80" s="99"/>
      <c r="E80" s="99"/>
      <c r="F80" s="99"/>
      <c r="G80" s="99"/>
      <c r="H80" s="99"/>
      <c r="I80" s="99"/>
      <c r="J80" s="99"/>
      <c r="K80" s="99"/>
      <c r="L80" s="99"/>
    </row>
    <row r="81" spans="2:12" x14ac:dyDescent="0.25">
      <c r="B81" s="102"/>
      <c r="C81" s="99"/>
      <c r="D81" s="99"/>
      <c r="E81" s="99"/>
      <c r="F81" s="99"/>
      <c r="G81" s="99"/>
      <c r="H81" s="99"/>
      <c r="I81" s="99"/>
      <c r="J81" s="99"/>
      <c r="K81" s="99"/>
      <c r="L81" s="99"/>
    </row>
    <row r="82" spans="2:12" x14ac:dyDescent="0.25">
      <c r="B82" s="102"/>
      <c r="C82" s="99"/>
      <c r="D82" s="99"/>
      <c r="E82" s="99"/>
      <c r="F82" s="99"/>
      <c r="G82" s="99"/>
      <c r="H82" s="99"/>
      <c r="I82" s="99"/>
      <c r="J82" s="99"/>
      <c r="K82" s="99"/>
      <c r="L82" s="99"/>
    </row>
    <row r="83" spans="2:12" x14ac:dyDescent="0.25">
      <c r="B83" s="102"/>
      <c r="C83" s="99"/>
      <c r="D83" s="99"/>
      <c r="E83" s="99"/>
      <c r="F83" s="99"/>
      <c r="G83" s="99"/>
      <c r="H83" s="99"/>
      <c r="I83" s="99"/>
      <c r="J83" s="99"/>
      <c r="K83" s="99"/>
      <c r="L83" s="99"/>
    </row>
    <row r="84" spans="2:12" x14ac:dyDescent="0.25">
      <c r="B84" s="102"/>
      <c r="C84" s="99"/>
      <c r="D84" s="99"/>
      <c r="E84" s="99"/>
      <c r="F84" s="99"/>
      <c r="G84" s="99"/>
      <c r="H84" s="99"/>
      <c r="I84" s="99"/>
      <c r="J84" s="99"/>
      <c r="K84" s="99"/>
      <c r="L84" s="99"/>
    </row>
    <row r="85" spans="2:12" x14ac:dyDescent="0.25">
      <c r="B85" s="102"/>
      <c r="C85" s="99"/>
      <c r="D85" s="99"/>
      <c r="E85" s="99"/>
      <c r="F85" s="99"/>
      <c r="G85" s="99"/>
      <c r="H85" s="99"/>
      <c r="I85" s="99"/>
      <c r="J85" s="99"/>
      <c r="K85" s="99"/>
      <c r="L85" s="99"/>
    </row>
    <row r="86" spans="2:12" x14ac:dyDescent="0.25">
      <c r="B86" s="102"/>
      <c r="C86" s="99"/>
      <c r="D86" s="99"/>
      <c r="E86" s="99"/>
      <c r="F86" s="99"/>
      <c r="G86" s="99"/>
      <c r="H86" s="99"/>
      <c r="I86" s="99"/>
      <c r="J86" s="99"/>
      <c r="K86" s="99"/>
      <c r="L86" s="99"/>
    </row>
    <row r="87" spans="2:12" x14ac:dyDescent="0.25">
      <c r="B87" s="102"/>
      <c r="C87" s="99"/>
      <c r="D87" s="99"/>
      <c r="E87" s="99"/>
      <c r="F87" s="99"/>
      <c r="G87" s="99"/>
      <c r="H87" s="99"/>
      <c r="I87" s="99"/>
      <c r="J87" s="99"/>
      <c r="K87" s="99"/>
      <c r="L87" s="99"/>
    </row>
    <row r="88" spans="2:12" x14ac:dyDescent="0.25">
      <c r="B88" s="102"/>
      <c r="C88" s="99"/>
      <c r="D88" s="99"/>
      <c r="E88" s="99"/>
      <c r="F88" s="99"/>
      <c r="G88" s="99"/>
      <c r="H88" s="99"/>
      <c r="I88" s="99"/>
      <c r="J88" s="99"/>
      <c r="K88" s="99"/>
      <c r="L88" s="99"/>
    </row>
    <row r="89" spans="2:12" x14ac:dyDescent="0.25">
      <c r="B89" s="102"/>
      <c r="C89" s="99"/>
      <c r="D89" s="99"/>
      <c r="E89" s="99"/>
      <c r="F89" s="99"/>
      <c r="G89" s="99"/>
      <c r="H89" s="99"/>
      <c r="I89" s="99"/>
      <c r="J89" s="99"/>
      <c r="K89" s="99"/>
      <c r="L89" s="99"/>
    </row>
    <row r="90" spans="2:12" x14ac:dyDescent="0.25">
      <c r="B90" s="102"/>
      <c r="C90" s="99"/>
      <c r="D90" s="99"/>
      <c r="E90" s="99"/>
      <c r="F90" s="99"/>
      <c r="G90" s="99"/>
      <c r="H90" s="99"/>
      <c r="I90" s="99"/>
      <c r="J90" s="99"/>
      <c r="K90" s="99"/>
      <c r="L90" s="99"/>
    </row>
    <row r="91" spans="2:12" x14ac:dyDescent="0.25">
      <c r="B91" s="102"/>
      <c r="C91" s="99"/>
      <c r="D91" s="99"/>
      <c r="E91" s="99"/>
      <c r="F91" s="99"/>
      <c r="G91" s="99"/>
      <c r="H91" s="99"/>
      <c r="I91" s="99"/>
      <c r="J91" s="99"/>
      <c r="K91" s="99"/>
      <c r="L91" s="99"/>
    </row>
    <row r="92" spans="2:12" x14ac:dyDescent="0.25">
      <c r="B92" s="102"/>
      <c r="C92" s="99"/>
      <c r="D92" s="99"/>
      <c r="E92" s="99"/>
      <c r="F92" s="99"/>
      <c r="G92" s="99"/>
      <c r="H92" s="99"/>
      <c r="I92" s="99"/>
      <c r="J92" s="99"/>
      <c r="K92" s="99"/>
      <c r="L92" s="99"/>
    </row>
    <row r="93" spans="2:12" x14ac:dyDescent="0.25">
      <c r="B93" s="102"/>
      <c r="C93" s="99"/>
      <c r="D93" s="99"/>
      <c r="E93" s="99"/>
      <c r="F93" s="99"/>
      <c r="G93" s="99"/>
      <c r="H93" s="99"/>
      <c r="I93" s="99"/>
      <c r="J93" s="99"/>
      <c r="K93" s="99"/>
      <c r="L93" s="99"/>
    </row>
    <row r="94" spans="2:12" x14ac:dyDescent="0.25">
      <c r="B94" s="102"/>
      <c r="C94" s="99"/>
      <c r="D94" s="99"/>
      <c r="E94" s="99"/>
      <c r="F94" s="99"/>
      <c r="G94" s="99"/>
      <c r="H94" s="99"/>
      <c r="I94" s="99"/>
      <c r="J94" s="99"/>
      <c r="K94" s="99"/>
      <c r="L94" s="99"/>
    </row>
    <row r="95" spans="2:12" x14ac:dyDescent="0.25">
      <c r="B95" s="102"/>
      <c r="C95" s="99"/>
      <c r="D95" s="99"/>
      <c r="E95" s="99"/>
      <c r="F95" s="99"/>
      <c r="G95" s="99"/>
      <c r="H95" s="99"/>
      <c r="I95" s="99"/>
      <c r="J95" s="99"/>
      <c r="K95" s="99"/>
      <c r="L95" s="99"/>
    </row>
    <row r="96" spans="2:12" x14ac:dyDescent="0.25">
      <c r="B96" s="102"/>
      <c r="C96" s="99"/>
      <c r="D96" s="99"/>
      <c r="E96" s="99"/>
      <c r="F96" s="99"/>
      <c r="G96" s="99"/>
      <c r="H96" s="99"/>
      <c r="I96" s="99"/>
      <c r="J96" s="99"/>
      <c r="K96" s="99"/>
      <c r="L96" s="99"/>
    </row>
    <row r="97" spans="2:12" x14ac:dyDescent="0.25">
      <c r="B97" s="102"/>
      <c r="C97" s="99"/>
      <c r="D97" s="99"/>
      <c r="E97" s="99"/>
      <c r="F97" s="99"/>
      <c r="G97" s="99"/>
      <c r="H97" s="99"/>
      <c r="I97" s="99"/>
      <c r="J97" s="99"/>
      <c r="K97" s="99"/>
      <c r="L97" s="99"/>
    </row>
    <row r="98" spans="2:12" x14ac:dyDescent="0.25">
      <c r="B98" s="102"/>
      <c r="C98" s="99"/>
      <c r="D98" s="99"/>
      <c r="E98" s="99"/>
      <c r="F98" s="99"/>
      <c r="G98" s="99"/>
      <c r="H98" s="99"/>
      <c r="I98" s="99"/>
      <c r="J98" s="99"/>
      <c r="K98" s="99"/>
      <c r="L98" s="99"/>
    </row>
    <row r="99" spans="2:12" x14ac:dyDescent="0.25">
      <c r="B99" s="102"/>
      <c r="C99" s="99"/>
      <c r="D99" s="99"/>
      <c r="E99" s="99"/>
      <c r="F99" s="99"/>
      <c r="G99" s="99"/>
      <c r="H99" s="99"/>
      <c r="I99" s="99"/>
      <c r="J99" s="99"/>
      <c r="K99" s="99"/>
      <c r="L99" s="99"/>
    </row>
    <row r="100" spans="2:12" x14ac:dyDescent="0.25">
      <c r="B100" s="102"/>
      <c r="C100" s="99"/>
      <c r="D100" s="99"/>
      <c r="E100" s="99"/>
      <c r="F100" s="99"/>
      <c r="G100" s="99"/>
      <c r="H100" s="99"/>
      <c r="I100" s="99"/>
      <c r="J100" s="99"/>
      <c r="K100" s="99"/>
      <c r="L100" s="99"/>
    </row>
    <row r="101" spans="2:12" x14ac:dyDescent="0.25">
      <c r="B101" s="102"/>
      <c r="C101" s="99"/>
      <c r="D101" s="99"/>
      <c r="E101" s="99"/>
      <c r="F101" s="99"/>
      <c r="G101" s="99"/>
      <c r="H101" s="99"/>
      <c r="I101" s="99"/>
      <c r="J101" s="99"/>
      <c r="K101" s="99"/>
      <c r="L101" s="99"/>
    </row>
    <row r="102" spans="2:12" x14ac:dyDescent="0.25">
      <c r="B102" s="102"/>
      <c r="C102" s="99"/>
      <c r="D102" s="99"/>
      <c r="E102" s="99"/>
      <c r="F102" s="99"/>
      <c r="G102" s="99"/>
      <c r="H102" s="99"/>
      <c r="I102" s="99"/>
      <c r="J102" s="99"/>
      <c r="K102" s="99"/>
      <c r="L102" s="99"/>
    </row>
    <row r="103" spans="2:12" x14ac:dyDescent="0.25">
      <c r="B103" s="102"/>
      <c r="C103" s="99"/>
      <c r="D103" s="99"/>
      <c r="E103" s="99"/>
      <c r="F103" s="99"/>
      <c r="G103" s="99"/>
      <c r="H103" s="99"/>
      <c r="I103" s="99"/>
      <c r="J103" s="99"/>
      <c r="K103" s="99"/>
      <c r="L103" s="99"/>
    </row>
    <row r="104" spans="2:12" x14ac:dyDescent="0.25">
      <c r="B104" s="102"/>
      <c r="C104" s="99"/>
      <c r="D104" s="99"/>
      <c r="E104" s="99"/>
      <c r="F104" s="99"/>
      <c r="G104" s="99"/>
      <c r="H104" s="99"/>
      <c r="I104" s="99"/>
      <c r="J104" s="99"/>
      <c r="K104" s="99"/>
      <c r="L104" s="99"/>
    </row>
    <row r="105" spans="2:12" x14ac:dyDescent="0.25">
      <c r="B105" s="102"/>
      <c r="C105" s="99"/>
      <c r="D105" s="99"/>
      <c r="E105" s="99"/>
      <c r="F105" s="99"/>
      <c r="G105" s="99"/>
      <c r="H105" s="99"/>
      <c r="I105" s="99"/>
      <c r="J105" s="99"/>
      <c r="K105" s="99"/>
      <c r="L105" s="99"/>
    </row>
    <row r="106" spans="2:12" x14ac:dyDescent="0.25">
      <c r="B106" s="102"/>
      <c r="C106" s="99"/>
      <c r="D106" s="99"/>
      <c r="E106" s="99"/>
      <c r="F106" s="99"/>
      <c r="G106" s="99"/>
      <c r="H106" s="99"/>
      <c r="I106" s="99"/>
      <c r="J106" s="99"/>
      <c r="K106" s="99"/>
      <c r="L106" s="99"/>
    </row>
    <row r="107" spans="2:12" x14ac:dyDescent="0.25">
      <c r="B107" s="102"/>
      <c r="C107" s="99"/>
      <c r="D107" s="99"/>
      <c r="E107" s="99"/>
      <c r="F107" s="99"/>
      <c r="G107" s="99"/>
      <c r="H107" s="96"/>
      <c r="I107" s="96"/>
      <c r="J107" s="96"/>
      <c r="K107" s="96"/>
      <c r="L107" s="96"/>
    </row>
    <row r="108" spans="2:12" x14ac:dyDescent="0.25">
      <c r="B108" s="102"/>
      <c r="C108" s="99"/>
      <c r="D108" s="99"/>
      <c r="E108" s="99"/>
      <c r="F108" s="99"/>
      <c r="G108" s="99"/>
      <c r="H108" s="96"/>
      <c r="I108" s="96"/>
      <c r="J108" s="96"/>
      <c r="K108" s="96"/>
      <c r="L108" s="96"/>
    </row>
    <row r="109" spans="2:12" x14ac:dyDescent="0.25">
      <c r="B109" s="102"/>
      <c r="C109" s="99"/>
      <c r="D109" s="99"/>
      <c r="E109" s="99"/>
      <c r="F109" s="99"/>
      <c r="G109" s="99"/>
      <c r="H109" s="96"/>
      <c r="I109" s="96"/>
      <c r="J109" s="96"/>
      <c r="K109" s="96"/>
      <c r="L109" s="96"/>
    </row>
    <row r="110" spans="2:12" x14ac:dyDescent="0.25">
      <c r="B110" s="102"/>
      <c r="C110" s="99"/>
      <c r="D110" s="99"/>
      <c r="E110" s="99"/>
      <c r="F110" s="99"/>
      <c r="G110" s="99"/>
      <c r="H110" s="96"/>
      <c r="I110" s="96"/>
      <c r="J110" s="96"/>
      <c r="K110" s="96"/>
      <c r="L110" s="96"/>
    </row>
    <row r="111" spans="2:12" x14ac:dyDescent="0.25">
      <c r="B111" s="102"/>
      <c r="C111" s="99"/>
      <c r="D111" s="99"/>
      <c r="E111" s="99"/>
      <c r="F111" s="99"/>
      <c r="G111" s="99"/>
      <c r="H111" s="96"/>
      <c r="I111" s="96"/>
      <c r="J111" s="96"/>
      <c r="K111" s="96"/>
      <c r="L111" s="96"/>
    </row>
    <row r="112" spans="2:12" x14ac:dyDescent="0.25">
      <c r="B112" s="102"/>
      <c r="C112" s="99"/>
      <c r="D112" s="99"/>
      <c r="E112" s="99"/>
      <c r="F112" s="99"/>
      <c r="G112" s="99"/>
      <c r="H112" s="96"/>
      <c r="I112" s="96"/>
      <c r="J112" s="96"/>
      <c r="K112" s="96"/>
      <c r="L112" s="96"/>
    </row>
    <row r="113" spans="2:12" x14ac:dyDescent="0.25">
      <c r="B113" s="102"/>
      <c r="C113" s="99"/>
      <c r="D113" s="99"/>
      <c r="E113" s="99"/>
      <c r="F113" s="99"/>
      <c r="G113" s="99"/>
      <c r="H113" s="96"/>
      <c r="I113" s="96"/>
      <c r="J113" s="96"/>
      <c r="K113" s="96"/>
      <c r="L113" s="96"/>
    </row>
    <row r="114" spans="2:12" x14ac:dyDescent="0.25">
      <c r="B114" s="102"/>
      <c r="C114" s="99"/>
      <c r="D114" s="99"/>
      <c r="E114" s="99"/>
      <c r="F114" s="99"/>
      <c r="G114" s="99"/>
      <c r="H114" s="96"/>
      <c r="I114" s="96"/>
      <c r="J114" s="96"/>
      <c r="K114" s="96"/>
      <c r="L114" s="96"/>
    </row>
    <row r="115" spans="2:12" x14ac:dyDescent="0.25">
      <c r="B115" s="102"/>
      <c r="C115" s="99"/>
      <c r="D115" s="99"/>
      <c r="E115" s="99"/>
      <c r="F115" s="99"/>
      <c r="G115" s="99"/>
      <c r="H115" s="96"/>
      <c r="I115" s="96"/>
      <c r="J115" s="96"/>
      <c r="K115" s="96"/>
      <c r="L115" s="96"/>
    </row>
    <row r="116" spans="2:12" x14ac:dyDescent="0.25">
      <c r="B116" s="102"/>
      <c r="C116" s="99"/>
      <c r="D116" s="99"/>
      <c r="E116" s="99"/>
      <c r="F116" s="99"/>
      <c r="G116" s="99"/>
      <c r="H116" s="96"/>
      <c r="I116" s="96"/>
      <c r="J116" s="96"/>
      <c r="K116" s="96"/>
      <c r="L116" s="96"/>
    </row>
    <row r="117" spans="2:12" x14ac:dyDescent="0.25">
      <c r="B117" s="102"/>
      <c r="C117" s="99"/>
      <c r="D117" s="99"/>
      <c r="E117" s="99"/>
      <c r="F117" s="99"/>
      <c r="G117" s="99"/>
      <c r="H117" s="96"/>
      <c r="I117" s="96"/>
      <c r="J117" s="96"/>
      <c r="K117" s="96"/>
      <c r="L117" s="96"/>
    </row>
    <row r="118" spans="2:12" x14ac:dyDescent="0.25">
      <c r="B118" s="102"/>
      <c r="C118" s="96"/>
      <c r="D118" s="96"/>
      <c r="E118" s="96"/>
      <c r="F118" s="96"/>
      <c r="G118" s="99"/>
      <c r="H118" s="96"/>
      <c r="I118" s="96"/>
      <c r="J118" s="96"/>
      <c r="K118" s="96"/>
      <c r="L118" s="96"/>
    </row>
    <row r="119" spans="2:12" x14ac:dyDescent="0.25">
      <c r="B119" s="102"/>
      <c r="C119" s="96"/>
      <c r="D119" s="96"/>
      <c r="E119" s="96"/>
      <c r="F119" s="96"/>
      <c r="G119" s="99"/>
      <c r="H119" s="96"/>
      <c r="I119" s="96"/>
      <c r="J119" s="96"/>
      <c r="K119" s="96"/>
      <c r="L119" s="96"/>
    </row>
    <row r="120" spans="2:12" x14ac:dyDescent="0.25">
      <c r="B120" s="102"/>
      <c r="C120" s="96"/>
      <c r="D120" s="96"/>
      <c r="E120" s="96"/>
      <c r="F120" s="96"/>
      <c r="G120" s="99"/>
      <c r="H120" s="96"/>
      <c r="I120" s="96"/>
      <c r="J120" s="96"/>
      <c r="K120" s="96"/>
      <c r="L120" s="96"/>
    </row>
    <row r="121" spans="2:12" x14ac:dyDescent="0.25">
      <c r="B121" s="102"/>
      <c r="C121" s="96"/>
      <c r="D121" s="96"/>
      <c r="E121" s="96"/>
      <c r="F121" s="96"/>
      <c r="G121" s="99"/>
      <c r="H121" s="96"/>
      <c r="I121" s="96"/>
      <c r="J121" s="96"/>
      <c r="K121" s="96"/>
      <c r="L121" s="96"/>
    </row>
    <row r="122" spans="2:12" x14ac:dyDescent="0.25">
      <c r="B122" s="102"/>
      <c r="C122" s="103"/>
      <c r="D122" s="103"/>
      <c r="E122" s="103"/>
      <c r="F122" s="103"/>
      <c r="G122" s="99"/>
      <c r="H122" s="103"/>
      <c r="I122" s="103"/>
      <c r="J122" s="103"/>
      <c r="K122" s="103"/>
      <c r="L122" s="103"/>
    </row>
    <row r="123" spans="2:12" x14ac:dyDescent="0.25">
      <c r="B123" s="102"/>
      <c r="C123" s="103"/>
      <c r="D123" s="103"/>
      <c r="E123" s="103"/>
      <c r="F123" s="103"/>
      <c r="G123" s="99"/>
      <c r="H123" s="103"/>
      <c r="I123" s="103"/>
      <c r="J123" s="103"/>
      <c r="K123" s="103"/>
      <c r="L123" s="103"/>
    </row>
    <row r="124" spans="2:12" x14ac:dyDescent="0.25">
      <c r="B124" s="102"/>
      <c r="C124" s="103"/>
      <c r="D124" s="103"/>
      <c r="E124" s="103"/>
      <c r="F124" s="103"/>
      <c r="G124" s="99"/>
      <c r="H124" s="103"/>
      <c r="I124" s="103"/>
      <c r="J124" s="103"/>
      <c r="K124" s="103"/>
      <c r="L124" s="103"/>
    </row>
    <row r="125" spans="2:12" x14ac:dyDescent="0.25">
      <c r="B125" s="102"/>
      <c r="C125" s="103"/>
      <c r="D125" s="103"/>
      <c r="E125" s="103"/>
      <c r="F125" s="103"/>
      <c r="G125" s="99"/>
      <c r="H125" s="103"/>
      <c r="I125" s="103"/>
      <c r="J125" s="103"/>
      <c r="K125" s="103"/>
      <c r="L125" s="103"/>
    </row>
    <row r="126" spans="2:12" x14ac:dyDescent="0.25">
      <c r="B126" s="102"/>
      <c r="C126" s="103"/>
      <c r="D126" s="103"/>
      <c r="E126" s="103"/>
      <c r="F126" s="103"/>
      <c r="G126" s="99"/>
      <c r="H126" s="103"/>
      <c r="I126" s="103"/>
      <c r="J126" s="103"/>
      <c r="K126" s="103"/>
      <c r="L126" s="103"/>
    </row>
    <row r="127" spans="2:12" x14ac:dyDescent="0.25">
      <c r="B127" s="102"/>
      <c r="C127" s="103"/>
      <c r="D127" s="103"/>
      <c r="E127" s="103"/>
      <c r="F127" s="103"/>
      <c r="G127" s="99"/>
      <c r="H127" s="103"/>
      <c r="I127" s="103"/>
      <c r="J127" s="103"/>
      <c r="K127" s="103"/>
      <c r="L127" s="103"/>
    </row>
    <row r="128" spans="2:12" x14ac:dyDescent="0.25">
      <c r="B128" s="102"/>
      <c r="C128" s="103"/>
      <c r="D128" s="103"/>
      <c r="E128" s="103"/>
      <c r="F128" s="103"/>
      <c r="G128" s="99"/>
      <c r="H128" s="103"/>
      <c r="I128" s="103"/>
      <c r="J128" s="103"/>
      <c r="K128" s="103"/>
      <c r="L128" s="103"/>
    </row>
    <row r="129" spans="2:12" x14ac:dyDescent="0.25">
      <c r="B129" s="102"/>
      <c r="C129" s="103"/>
      <c r="D129" s="103"/>
      <c r="E129" s="103"/>
      <c r="F129" s="103"/>
      <c r="G129" s="99"/>
      <c r="H129" s="103"/>
      <c r="I129" s="103"/>
      <c r="J129" s="103"/>
      <c r="K129" s="103"/>
      <c r="L129" s="103"/>
    </row>
    <row r="130" spans="2:12" x14ac:dyDescent="0.25">
      <c r="B130" s="102"/>
      <c r="C130" s="103"/>
      <c r="D130" s="103"/>
      <c r="E130" s="103"/>
      <c r="F130" s="103"/>
      <c r="G130" s="99"/>
      <c r="H130" s="103"/>
      <c r="I130" s="103"/>
      <c r="J130" s="103"/>
      <c r="K130" s="103"/>
      <c r="L130" s="103"/>
    </row>
    <row r="131" spans="2:12" x14ac:dyDescent="0.25">
      <c r="B131" s="102"/>
      <c r="C131" s="103"/>
      <c r="D131" s="103"/>
      <c r="E131" s="103"/>
      <c r="F131" s="103"/>
      <c r="G131" s="99"/>
      <c r="H131" s="103"/>
      <c r="I131" s="103"/>
      <c r="J131" s="103"/>
      <c r="K131" s="103"/>
      <c r="L131" s="103"/>
    </row>
    <row r="132" spans="2:12" x14ac:dyDescent="0.25">
      <c r="B132" s="102"/>
      <c r="C132" s="103"/>
      <c r="D132" s="103"/>
      <c r="E132" s="103"/>
      <c r="F132" s="103"/>
      <c r="G132" s="99"/>
      <c r="H132" s="103"/>
      <c r="I132" s="103"/>
      <c r="J132" s="103"/>
      <c r="K132" s="103"/>
      <c r="L132" s="103"/>
    </row>
    <row r="133" spans="2:12" x14ac:dyDescent="0.25">
      <c r="B133" s="102"/>
      <c r="C133" s="103"/>
      <c r="D133" s="103"/>
      <c r="E133" s="103"/>
      <c r="F133" s="103"/>
      <c r="G133" s="103"/>
      <c r="H133" s="103"/>
      <c r="I133" s="103"/>
      <c r="J133" s="103"/>
      <c r="K133" s="103"/>
      <c r="L133" s="103"/>
    </row>
    <row r="134" spans="2:12" x14ac:dyDescent="0.25">
      <c r="B134" s="102"/>
      <c r="C134" s="103"/>
      <c r="D134" s="103"/>
      <c r="E134" s="103"/>
      <c r="F134" s="103"/>
      <c r="G134" s="103"/>
      <c r="H134" s="103"/>
      <c r="I134" s="103"/>
      <c r="J134" s="103"/>
      <c r="K134" s="103"/>
      <c r="L134" s="103"/>
    </row>
    <row r="135" spans="2:12" x14ac:dyDescent="0.25">
      <c r="B135" s="102"/>
      <c r="C135" s="103"/>
      <c r="D135" s="103"/>
      <c r="E135" s="103"/>
      <c r="F135" s="103"/>
      <c r="G135" s="103"/>
      <c r="H135" s="103"/>
      <c r="I135" s="103"/>
      <c r="J135" s="103"/>
      <c r="K135" s="103"/>
      <c r="L135" s="103"/>
    </row>
    <row r="136" spans="2:12" x14ac:dyDescent="0.25">
      <c r="B136" s="102"/>
      <c r="C136" s="103"/>
      <c r="D136" s="103"/>
      <c r="E136" s="103"/>
      <c r="F136" s="103"/>
      <c r="G136" s="103"/>
      <c r="H136" s="103"/>
      <c r="I136" s="103"/>
      <c r="J136" s="103"/>
      <c r="K136" s="103"/>
      <c r="L136" s="103"/>
    </row>
    <row r="137" spans="2:12" x14ac:dyDescent="0.25">
      <c r="B137" s="102"/>
      <c r="C137" s="103"/>
      <c r="D137" s="103"/>
      <c r="E137" s="103"/>
      <c r="F137" s="103"/>
      <c r="G137" s="103"/>
      <c r="H137" s="103"/>
      <c r="I137" s="103"/>
      <c r="J137" s="103"/>
      <c r="K137" s="103"/>
      <c r="L137" s="103"/>
    </row>
    <row r="138" spans="2:12" x14ac:dyDescent="0.25">
      <c r="B138" s="102"/>
      <c r="C138" s="103"/>
      <c r="D138" s="103"/>
      <c r="E138" s="103"/>
      <c r="F138" s="103"/>
      <c r="G138" s="103"/>
      <c r="H138" s="103"/>
      <c r="I138" s="103"/>
      <c r="J138" s="103"/>
      <c r="K138" s="103"/>
      <c r="L138" s="103"/>
    </row>
    <row r="139" spans="2:12" x14ac:dyDescent="0.25">
      <c r="B139" s="102"/>
      <c r="C139" s="103"/>
      <c r="D139" s="103"/>
      <c r="E139" s="103"/>
      <c r="F139" s="103"/>
      <c r="G139" s="103"/>
      <c r="H139" s="103"/>
      <c r="I139" s="103"/>
      <c r="J139" s="103"/>
      <c r="K139" s="103"/>
      <c r="L139" s="103"/>
    </row>
    <row r="140" spans="2:12" x14ac:dyDescent="0.25">
      <c r="B140" s="102"/>
      <c r="C140" s="103"/>
      <c r="D140" s="103"/>
      <c r="E140" s="103"/>
      <c r="F140" s="103"/>
      <c r="G140" s="103"/>
      <c r="H140" s="103"/>
      <c r="I140" s="103"/>
      <c r="J140" s="103"/>
      <c r="K140" s="103"/>
      <c r="L140" s="103"/>
    </row>
    <row r="141" spans="2:12" x14ac:dyDescent="0.25">
      <c r="B141" s="102"/>
      <c r="C141" s="103"/>
      <c r="D141" s="103"/>
      <c r="E141" s="103"/>
      <c r="F141" s="103"/>
      <c r="G141" s="103"/>
      <c r="H141" s="103"/>
      <c r="I141" s="103"/>
      <c r="J141" s="103"/>
      <c r="K141" s="103"/>
      <c r="L141" s="103"/>
    </row>
    <row r="142" spans="2:12" x14ac:dyDescent="0.25">
      <c r="B142" s="102"/>
      <c r="C142" s="103"/>
      <c r="D142" s="103"/>
      <c r="E142" s="103"/>
      <c r="F142" s="103"/>
      <c r="G142" s="103"/>
      <c r="H142" s="103"/>
      <c r="I142" s="103"/>
      <c r="J142" s="103"/>
      <c r="K142" s="103"/>
      <c r="L142" s="103"/>
    </row>
    <row r="143" spans="2:12" x14ac:dyDescent="0.25">
      <c r="B143" s="102"/>
      <c r="C143" s="103"/>
      <c r="D143" s="103"/>
      <c r="E143" s="103"/>
      <c r="F143" s="103"/>
      <c r="G143" s="103"/>
      <c r="H143" s="103"/>
      <c r="I143" s="103"/>
      <c r="J143" s="103"/>
      <c r="K143" s="103"/>
      <c r="L143" s="103"/>
    </row>
    <row r="144" spans="2:12" x14ac:dyDescent="0.25">
      <c r="B144" s="102"/>
      <c r="C144" s="103"/>
      <c r="D144" s="103"/>
      <c r="E144" s="103"/>
      <c r="F144" s="103"/>
      <c r="G144" s="103"/>
      <c r="H144" s="103"/>
      <c r="I144" s="103"/>
      <c r="J144" s="103"/>
      <c r="K144" s="103"/>
      <c r="L144" s="103"/>
    </row>
    <row r="145" spans="2:12" x14ac:dyDescent="0.25">
      <c r="B145" s="102"/>
      <c r="C145" s="103"/>
      <c r="D145" s="103"/>
      <c r="E145" s="103"/>
      <c r="F145" s="103"/>
      <c r="G145" s="103"/>
      <c r="H145" s="103"/>
      <c r="I145" s="103"/>
      <c r="J145" s="103"/>
      <c r="K145" s="103"/>
      <c r="L145" s="103"/>
    </row>
    <row r="146" spans="2:12" x14ac:dyDescent="0.25">
      <c r="B146" s="102"/>
      <c r="C146" s="103"/>
      <c r="D146" s="103"/>
      <c r="E146" s="103"/>
      <c r="F146" s="103"/>
      <c r="G146" s="103"/>
      <c r="H146" s="103"/>
      <c r="I146" s="103"/>
      <c r="J146" s="103"/>
      <c r="K146" s="103"/>
      <c r="L146" s="103"/>
    </row>
    <row r="147" spans="2:12" x14ac:dyDescent="0.25">
      <c r="B147" s="102"/>
      <c r="C147" s="103"/>
      <c r="D147" s="103"/>
      <c r="E147" s="103"/>
      <c r="F147" s="103"/>
      <c r="G147" s="103"/>
      <c r="H147" s="103"/>
      <c r="I147" s="103"/>
      <c r="J147" s="103"/>
      <c r="K147" s="103"/>
      <c r="L147" s="103"/>
    </row>
    <row r="148" spans="2:12" x14ac:dyDescent="0.25">
      <c r="B148" s="102"/>
      <c r="C148" s="103"/>
      <c r="D148" s="103"/>
      <c r="E148" s="103"/>
      <c r="F148" s="103"/>
      <c r="G148" s="103"/>
      <c r="H148" s="103"/>
      <c r="I148" s="103"/>
      <c r="J148" s="103"/>
      <c r="K148" s="103"/>
      <c r="L148" s="103"/>
    </row>
    <row r="149" spans="2:12" x14ac:dyDescent="0.25">
      <c r="B149" s="102"/>
      <c r="C149" s="103"/>
      <c r="D149" s="103"/>
      <c r="E149" s="103"/>
      <c r="F149" s="103"/>
      <c r="G149" s="103"/>
      <c r="H149" s="103"/>
      <c r="I149" s="103"/>
      <c r="J149" s="103"/>
      <c r="K149" s="103"/>
      <c r="L149" s="103"/>
    </row>
    <row r="150" spans="2:12" x14ac:dyDescent="0.25">
      <c r="B150" s="102"/>
      <c r="C150" s="103"/>
      <c r="D150" s="103"/>
      <c r="E150" s="103"/>
      <c r="F150" s="103"/>
      <c r="G150" s="103"/>
      <c r="H150" s="103"/>
      <c r="I150" s="103"/>
      <c r="J150" s="103"/>
      <c r="K150" s="103"/>
      <c r="L150" s="103"/>
    </row>
    <row r="151" spans="2:12" x14ac:dyDescent="0.25">
      <c r="B151" s="102"/>
      <c r="C151" s="103"/>
      <c r="D151" s="103"/>
      <c r="E151" s="103"/>
      <c r="F151" s="103"/>
      <c r="G151" s="103"/>
      <c r="H151" s="103"/>
      <c r="I151" s="103"/>
      <c r="J151" s="103"/>
      <c r="K151" s="103"/>
      <c r="L151" s="103"/>
    </row>
    <row r="152" spans="2:12" x14ac:dyDescent="0.25">
      <c r="B152" s="102"/>
      <c r="C152" s="103"/>
      <c r="D152" s="103"/>
      <c r="E152" s="103"/>
      <c r="F152" s="103"/>
      <c r="G152" s="103"/>
      <c r="H152" s="103"/>
      <c r="I152" s="103"/>
      <c r="J152" s="103"/>
      <c r="K152" s="103"/>
      <c r="L152" s="103"/>
    </row>
    <row r="153" spans="2:12" x14ac:dyDescent="0.25">
      <c r="B153" s="102"/>
      <c r="C153" s="103"/>
      <c r="D153" s="103"/>
      <c r="E153" s="103"/>
      <c r="F153" s="103"/>
      <c r="G153" s="103"/>
      <c r="H153" s="103"/>
      <c r="I153" s="103"/>
      <c r="J153" s="103"/>
      <c r="K153" s="103"/>
      <c r="L153" s="103"/>
    </row>
    <row r="154" spans="2:12" x14ac:dyDescent="0.25">
      <c r="B154" s="102"/>
      <c r="C154" s="103"/>
      <c r="D154" s="103"/>
      <c r="E154" s="103"/>
      <c r="F154" s="103"/>
      <c r="G154" s="103"/>
      <c r="H154" s="103"/>
      <c r="I154" s="103"/>
      <c r="J154" s="103"/>
      <c r="K154" s="103"/>
      <c r="L154" s="103"/>
    </row>
    <row r="155" spans="2:12" x14ac:dyDescent="0.25">
      <c r="B155" s="102"/>
      <c r="C155" s="103"/>
      <c r="D155" s="103"/>
      <c r="E155" s="103"/>
      <c r="F155" s="103"/>
      <c r="G155" s="103"/>
      <c r="H155" s="103"/>
      <c r="I155" s="103"/>
      <c r="J155" s="103"/>
      <c r="K155" s="103"/>
      <c r="L155" s="103"/>
    </row>
    <row r="156" spans="2:12" x14ac:dyDescent="0.25">
      <c r="B156" s="102"/>
      <c r="C156" s="103"/>
      <c r="D156" s="103"/>
      <c r="E156" s="103"/>
      <c r="F156" s="103"/>
      <c r="G156" s="103"/>
      <c r="H156" s="103"/>
      <c r="I156" s="103"/>
      <c r="J156" s="103"/>
      <c r="K156" s="103"/>
      <c r="L156" s="103"/>
    </row>
    <row r="157" spans="2:12" x14ac:dyDescent="0.25">
      <c r="B157" s="102"/>
      <c r="C157" s="103"/>
      <c r="D157" s="103"/>
      <c r="E157" s="103"/>
      <c r="F157" s="103"/>
      <c r="G157" s="103"/>
      <c r="H157" s="103"/>
      <c r="I157" s="103"/>
      <c r="J157" s="103"/>
      <c r="K157" s="103"/>
      <c r="L157" s="103"/>
    </row>
    <row r="158" spans="2:12" x14ac:dyDescent="0.25">
      <c r="B158" s="102"/>
      <c r="C158" s="103"/>
      <c r="D158" s="103"/>
      <c r="E158" s="103"/>
      <c r="F158" s="103"/>
      <c r="G158" s="103"/>
      <c r="H158" s="103"/>
      <c r="I158" s="103"/>
      <c r="J158" s="103"/>
      <c r="K158" s="103"/>
      <c r="L158" s="103"/>
    </row>
    <row r="159" spans="2:12" x14ac:dyDescent="0.25">
      <c r="B159" s="102"/>
      <c r="C159" s="103"/>
      <c r="D159" s="103"/>
      <c r="E159" s="103"/>
      <c r="F159" s="103"/>
      <c r="G159" s="103"/>
      <c r="H159" s="103"/>
      <c r="I159" s="103"/>
      <c r="J159" s="103"/>
      <c r="K159" s="103"/>
      <c r="L159" s="103"/>
    </row>
    <row r="160" spans="2:12" x14ac:dyDescent="0.25">
      <c r="B160" s="102"/>
      <c r="C160" s="103"/>
      <c r="D160" s="103"/>
      <c r="E160" s="103"/>
      <c r="F160" s="103"/>
      <c r="G160" s="103"/>
      <c r="H160" s="103"/>
      <c r="I160" s="103"/>
      <c r="J160" s="103"/>
      <c r="K160" s="103"/>
      <c r="L160" s="103"/>
    </row>
    <row r="161" spans="2:12" x14ac:dyDescent="0.25">
      <c r="B161" s="102"/>
      <c r="C161" s="103"/>
      <c r="D161" s="103"/>
      <c r="E161" s="103"/>
      <c r="F161" s="103"/>
      <c r="G161" s="103"/>
      <c r="H161" s="103"/>
      <c r="I161" s="103"/>
      <c r="J161" s="103"/>
      <c r="K161" s="103"/>
      <c r="L161" s="103"/>
    </row>
    <row r="162" spans="2:12" x14ac:dyDescent="0.25">
      <c r="B162" s="102"/>
      <c r="C162" s="103"/>
      <c r="D162" s="103"/>
      <c r="E162" s="103"/>
      <c r="F162" s="103"/>
      <c r="G162" s="103"/>
      <c r="H162" s="103"/>
      <c r="I162" s="103"/>
      <c r="J162" s="103"/>
      <c r="K162" s="103"/>
      <c r="L162" s="103"/>
    </row>
    <row r="163" spans="2:12" x14ac:dyDescent="0.25">
      <c r="B163" s="102"/>
      <c r="C163" s="103"/>
      <c r="D163" s="103"/>
      <c r="E163" s="103"/>
      <c r="F163" s="103"/>
      <c r="G163" s="103"/>
      <c r="H163" s="103"/>
      <c r="I163" s="103"/>
      <c r="J163" s="103"/>
      <c r="K163" s="103"/>
      <c r="L163" s="103"/>
    </row>
    <row r="164" spans="2:12" x14ac:dyDescent="0.25">
      <c r="B164" s="102"/>
      <c r="C164" s="103"/>
      <c r="D164" s="103"/>
      <c r="E164" s="103"/>
      <c r="F164" s="103"/>
      <c r="G164" s="103"/>
      <c r="H164" s="103"/>
      <c r="I164" s="103"/>
      <c r="J164" s="103"/>
      <c r="K164" s="103"/>
      <c r="L164" s="103"/>
    </row>
    <row r="165" spans="2:12" x14ac:dyDescent="0.25">
      <c r="B165" s="102"/>
      <c r="C165" s="103"/>
      <c r="D165" s="103"/>
      <c r="E165" s="103"/>
      <c r="F165" s="103"/>
      <c r="G165" s="103"/>
      <c r="H165" s="103"/>
      <c r="I165" s="103"/>
      <c r="J165" s="103"/>
      <c r="K165" s="103"/>
      <c r="L165" s="103"/>
    </row>
    <row r="166" spans="2:12" x14ac:dyDescent="0.25">
      <c r="B166" s="102"/>
      <c r="C166" s="103"/>
      <c r="D166" s="103"/>
      <c r="E166" s="103"/>
      <c r="F166" s="103"/>
      <c r="G166" s="103"/>
      <c r="H166" s="103"/>
      <c r="I166" s="103"/>
      <c r="J166" s="103"/>
      <c r="K166" s="103"/>
      <c r="L166" s="103"/>
    </row>
    <row r="167" spans="2:12" x14ac:dyDescent="0.25">
      <c r="B167" s="102"/>
      <c r="C167" s="103"/>
      <c r="D167" s="103"/>
      <c r="E167" s="103"/>
      <c r="F167" s="103"/>
      <c r="G167" s="103"/>
      <c r="H167" s="103"/>
      <c r="I167" s="103"/>
      <c r="J167" s="103"/>
      <c r="K167" s="103"/>
      <c r="L167" s="103"/>
    </row>
    <row r="168" spans="2:12" x14ac:dyDescent="0.25">
      <c r="B168" s="102"/>
      <c r="C168" s="103"/>
      <c r="D168" s="103"/>
      <c r="E168" s="103"/>
      <c r="F168" s="103"/>
      <c r="G168" s="103"/>
      <c r="H168" s="103"/>
      <c r="I168" s="103"/>
      <c r="J168" s="103"/>
      <c r="K168" s="103"/>
      <c r="L168" s="103"/>
    </row>
    <row r="169" spans="2:12" x14ac:dyDescent="0.25">
      <c r="B169" s="102"/>
      <c r="C169" s="103"/>
      <c r="D169" s="103"/>
      <c r="E169" s="103"/>
      <c r="F169" s="103"/>
      <c r="G169" s="103"/>
      <c r="H169" s="103"/>
      <c r="I169" s="103"/>
      <c r="J169" s="103"/>
      <c r="K169" s="103"/>
      <c r="L169" s="103"/>
    </row>
    <row r="170" spans="2:12" x14ac:dyDescent="0.25">
      <c r="B170" s="102"/>
      <c r="C170" s="103"/>
      <c r="D170" s="103"/>
      <c r="E170" s="103"/>
      <c r="F170" s="103"/>
      <c r="G170" s="103"/>
      <c r="H170" s="103"/>
      <c r="I170" s="103"/>
      <c r="J170" s="103"/>
      <c r="K170" s="103"/>
      <c r="L170" s="103"/>
    </row>
    <row r="171" spans="2:12" x14ac:dyDescent="0.25">
      <c r="B171" s="102"/>
      <c r="C171" s="103"/>
      <c r="D171" s="103"/>
      <c r="E171" s="103"/>
      <c r="F171" s="103"/>
      <c r="G171" s="103"/>
      <c r="H171" s="103"/>
      <c r="I171" s="103"/>
      <c r="J171" s="103"/>
      <c r="K171" s="103"/>
      <c r="L171" s="103"/>
    </row>
    <row r="172" spans="2:12" x14ac:dyDescent="0.25">
      <c r="B172" s="102"/>
      <c r="C172" s="103"/>
      <c r="D172" s="103"/>
      <c r="E172" s="103"/>
      <c r="F172" s="103"/>
      <c r="G172" s="103"/>
      <c r="H172" s="103"/>
      <c r="I172" s="103"/>
      <c r="J172" s="103"/>
      <c r="K172" s="103"/>
      <c r="L172" s="103"/>
    </row>
    <row r="173" spans="2:12" x14ac:dyDescent="0.25">
      <c r="B173" s="102"/>
      <c r="C173" s="103"/>
      <c r="D173" s="103"/>
      <c r="E173" s="103"/>
      <c r="F173" s="103"/>
      <c r="G173" s="103"/>
      <c r="H173" s="103"/>
      <c r="I173" s="103"/>
      <c r="J173" s="103"/>
      <c r="K173" s="103"/>
      <c r="L173" s="103"/>
    </row>
    <row r="174" spans="2:12" x14ac:dyDescent="0.25">
      <c r="B174" s="102"/>
      <c r="C174" s="103"/>
      <c r="D174" s="103"/>
      <c r="E174" s="103"/>
      <c r="F174" s="103"/>
      <c r="G174" s="103"/>
      <c r="H174" s="103"/>
      <c r="I174" s="103"/>
      <c r="J174" s="103"/>
      <c r="K174" s="103"/>
      <c r="L174" s="103"/>
    </row>
    <row r="175" spans="2:12" x14ac:dyDescent="0.25">
      <c r="B175" s="102"/>
      <c r="C175" s="103"/>
      <c r="D175" s="103"/>
      <c r="E175" s="103"/>
      <c r="F175" s="103"/>
      <c r="G175" s="103"/>
      <c r="H175" s="103"/>
      <c r="I175" s="103"/>
      <c r="J175" s="103"/>
      <c r="K175" s="103"/>
      <c r="L175" s="103"/>
    </row>
    <row r="176" spans="2:12" x14ac:dyDescent="0.25">
      <c r="B176" s="102"/>
      <c r="C176" s="103"/>
      <c r="D176" s="103"/>
      <c r="E176" s="103"/>
      <c r="F176" s="103"/>
      <c r="G176" s="103"/>
      <c r="H176" s="103"/>
      <c r="I176" s="103"/>
      <c r="J176" s="103"/>
      <c r="K176" s="103"/>
      <c r="L176" s="103"/>
    </row>
    <row r="177" spans="2:12" x14ac:dyDescent="0.25">
      <c r="B177" s="102"/>
      <c r="C177" s="103"/>
      <c r="D177" s="103"/>
      <c r="E177" s="103"/>
      <c r="F177" s="103"/>
      <c r="G177" s="103"/>
      <c r="H177" s="103"/>
      <c r="I177" s="103"/>
      <c r="J177" s="103"/>
      <c r="K177" s="103"/>
      <c r="L177" s="103"/>
    </row>
    <row r="178" spans="2:12" x14ac:dyDescent="0.25">
      <c r="B178" s="102"/>
      <c r="C178" s="103"/>
      <c r="D178" s="103"/>
      <c r="E178" s="103"/>
      <c r="F178" s="103"/>
      <c r="G178" s="103"/>
      <c r="H178" s="103"/>
      <c r="I178" s="103"/>
      <c r="J178" s="103"/>
      <c r="K178" s="103"/>
      <c r="L178" s="103"/>
    </row>
    <row r="179" spans="2:12" x14ac:dyDescent="0.25">
      <c r="B179" s="102"/>
      <c r="C179" s="103"/>
      <c r="D179" s="103"/>
      <c r="E179" s="103"/>
      <c r="F179" s="103"/>
      <c r="G179" s="103"/>
      <c r="H179" s="103"/>
      <c r="I179" s="103"/>
      <c r="J179" s="103"/>
      <c r="K179" s="103"/>
      <c r="L179" s="103"/>
    </row>
    <row r="180" spans="2:12" x14ac:dyDescent="0.25">
      <c r="B180" s="102"/>
      <c r="C180" s="103"/>
      <c r="D180" s="103"/>
      <c r="E180" s="103"/>
      <c r="F180" s="103"/>
      <c r="G180" s="103"/>
      <c r="H180" s="103"/>
      <c r="I180" s="103"/>
      <c r="J180" s="103"/>
      <c r="K180" s="103"/>
      <c r="L180" s="103"/>
    </row>
    <row r="181" spans="2:12" x14ac:dyDescent="0.25">
      <c r="B181" s="102"/>
      <c r="C181" s="103"/>
      <c r="D181" s="103"/>
      <c r="E181" s="103"/>
      <c r="F181" s="103"/>
      <c r="G181" s="103"/>
      <c r="H181" s="103"/>
      <c r="I181" s="103"/>
      <c r="J181" s="103"/>
      <c r="K181" s="103"/>
      <c r="L181" s="103"/>
    </row>
    <row r="182" spans="2:12" x14ac:dyDescent="0.25">
      <c r="B182" s="102"/>
      <c r="C182" s="103"/>
      <c r="D182" s="103"/>
      <c r="E182" s="103"/>
      <c r="F182" s="103"/>
      <c r="G182" s="103"/>
      <c r="H182" s="103"/>
      <c r="I182" s="103"/>
      <c r="J182" s="103"/>
      <c r="K182" s="103"/>
      <c r="L182" s="103"/>
    </row>
    <row r="183" spans="2:12" x14ac:dyDescent="0.25">
      <c r="B183" s="102"/>
      <c r="C183" s="103"/>
      <c r="D183" s="103"/>
      <c r="E183" s="103"/>
      <c r="F183" s="103"/>
      <c r="G183" s="103"/>
      <c r="H183" s="103"/>
      <c r="I183" s="103"/>
      <c r="J183" s="103"/>
      <c r="K183" s="103"/>
      <c r="L183" s="103"/>
    </row>
    <row r="184" spans="2:12" x14ac:dyDescent="0.25">
      <c r="B184" s="102"/>
      <c r="C184" s="103"/>
      <c r="D184" s="103"/>
      <c r="E184" s="103"/>
      <c r="F184" s="103"/>
      <c r="G184" s="103"/>
      <c r="H184" s="103"/>
      <c r="I184" s="103"/>
      <c r="J184" s="103"/>
      <c r="K184" s="103"/>
      <c r="L184" s="103"/>
    </row>
    <row r="185" spans="2:12" x14ac:dyDescent="0.25">
      <c r="B185" s="102"/>
      <c r="C185" s="103"/>
      <c r="D185" s="103"/>
      <c r="E185" s="103"/>
      <c r="F185" s="103"/>
      <c r="G185" s="103"/>
      <c r="H185" s="103"/>
      <c r="I185" s="103"/>
      <c r="J185" s="103"/>
      <c r="K185" s="103"/>
      <c r="L185" s="103"/>
    </row>
    <row r="186" spans="2:12" x14ac:dyDescent="0.25">
      <c r="B186" s="102"/>
      <c r="C186" s="103"/>
      <c r="D186" s="103"/>
      <c r="E186" s="103"/>
      <c r="F186" s="103"/>
      <c r="G186" s="103"/>
      <c r="H186" s="103"/>
      <c r="I186" s="103"/>
      <c r="J186" s="103"/>
      <c r="K186" s="103"/>
      <c r="L186" s="103"/>
    </row>
    <row r="187" spans="2:12" x14ac:dyDescent="0.25">
      <c r="B187" s="102"/>
      <c r="C187" s="103"/>
      <c r="D187" s="103"/>
      <c r="E187" s="103"/>
      <c r="F187" s="103"/>
      <c r="G187" s="103"/>
      <c r="H187" s="103"/>
      <c r="I187" s="103"/>
      <c r="J187" s="103"/>
      <c r="K187" s="103"/>
      <c r="L187" s="103"/>
    </row>
    <row r="188" spans="2:12" x14ac:dyDescent="0.25">
      <c r="B188" s="102"/>
      <c r="C188" s="103"/>
      <c r="D188" s="103"/>
      <c r="E188" s="103"/>
      <c r="F188" s="103"/>
      <c r="G188" s="103"/>
      <c r="H188" s="103"/>
      <c r="I188" s="103"/>
      <c r="J188" s="103"/>
      <c r="K188" s="103"/>
      <c r="L188" s="103"/>
    </row>
    <row r="189" spans="2:12" x14ac:dyDescent="0.25">
      <c r="B189" s="102"/>
      <c r="C189" s="103"/>
      <c r="D189" s="103"/>
      <c r="E189" s="103"/>
      <c r="F189" s="103"/>
      <c r="G189" s="103"/>
      <c r="H189" s="103"/>
      <c r="I189" s="103"/>
      <c r="J189" s="103"/>
      <c r="K189" s="103"/>
      <c r="L189" s="103"/>
    </row>
    <row r="190" spans="2:12" x14ac:dyDescent="0.25">
      <c r="B190" s="102"/>
      <c r="C190" s="103"/>
      <c r="D190" s="103"/>
      <c r="E190" s="103"/>
      <c r="F190" s="103"/>
      <c r="G190" s="103"/>
      <c r="H190" s="103"/>
      <c r="I190" s="103"/>
      <c r="J190" s="103"/>
      <c r="K190" s="103"/>
      <c r="L190" s="103"/>
    </row>
    <row r="191" spans="2:12" x14ac:dyDescent="0.25">
      <c r="B191" s="102"/>
      <c r="C191" s="103"/>
      <c r="D191" s="103"/>
      <c r="E191" s="103"/>
      <c r="F191" s="103"/>
      <c r="G191" s="103"/>
      <c r="H191" s="103"/>
      <c r="I191" s="103"/>
      <c r="J191" s="103"/>
      <c r="K191" s="103"/>
      <c r="L191" s="103"/>
    </row>
    <row r="192" spans="2:12" x14ac:dyDescent="0.25">
      <c r="B192" s="102"/>
      <c r="C192" s="103"/>
      <c r="D192" s="103"/>
      <c r="E192" s="103"/>
      <c r="F192" s="103"/>
      <c r="G192" s="103"/>
      <c r="H192" s="103"/>
      <c r="I192" s="103"/>
      <c r="J192" s="103"/>
      <c r="K192" s="103"/>
      <c r="L192" s="103"/>
    </row>
    <row r="193" spans="2:12" x14ac:dyDescent="0.25">
      <c r="B193" s="102"/>
      <c r="C193" s="103"/>
      <c r="D193" s="103"/>
      <c r="E193" s="103"/>
      <c r="F193" s="103"/>
      <c r="G193" s="103"/>
      <c r="H193" s="103"/>
      <c r="I193" s="103"/>
      <c r="J193" s="103"/>
      <c r="K193" s="103"/>
      <c r="L193" s="103"/>
    </row>
    <row r="194" spans="2:12" x14ac:dyDescent="0.25">
      <c r="B194" s="102"/>
      <c r="C194" s="103"/>
      <c r="D194" s="103"/>
      <c r="E194" s="103"/>
      <c r="F194" s="103"/>
      <c r="G194" s="103"/>
      <c r="H194" s="103"/>
      <c r="I194" s="103"/>
      <c r="J194" s="103"/>
      <c r="K194" s="103"/>
      <c r="L194" s="103"/>
    </row>
    <row r="195" spans="2:12" x14ac:dyDescent="0.25">
      <c r="B195" s="102"/>
      <c r="C195" s="103"/>
      <c r="D195" s="103"/>
      <c r="E195" s="103"/>
      <c r="F195" s="103"/>
      <c r="G195" s="103"/>
      <c r="H195" s="103"/>
      <c r="I195" s="103"/>
      <c r="J195" s="103"/>
      <c r="K195" s="103"/>
      <c r="L195" s="103"/>
    </row>
    <row r="196" spans="2:12" x14ac:dyDescent="0.25">
      <c r="B196" s="102"/>
      <c r="C196" s="103"/>
      <c r="D196" s="103"/>
      <c r="E196" s="103"/>
      <c r="F196" s="103"/>
      <c r="G196" s="103"/>
      <c r="H196" s="103"/>
      <c r="I196" s="103"/>
      <c r="J196" s="103"/>
      <c r="K196" s="103"/>
      <c r="L196" s="103"/>
    </row>
    <row r="197" spans="2:12" x14ac:dyDescent="0.25">
      <c r="B197" s="102"/>
      <c r="C197" s="103"/>
      <c r="D197" s="103"/>
      <c r="E197" s="103"/>
      <c r="F197" s="103"/>
      <c r="G197" s="103"/>
      <c r="H197" s="103"/>
      <c r="I197" s="103"/>
      <c r="J197" s="103"/>
      <c r="K197" s="103"/>
      <c r="L197" s="103"/>
    </row>
    <row r="198" spans="2:12" x14ac:dyDescent="0.25">
      <c r="B198" s="102"/>
      <c r="C198" s="103"/>
      <c r="D198" s="103"/>
      <c r="E198" s="103"/>
      <c r="F198" s="103"/>
      <c r="G198" s="103"/>
      <c r="H198" s="103"/>
      <c r="I198" s="103"/>
      <c r="J198" s="103"/>
      <c r="K198" s="103"/>
      <c r="L198" s="103"/>
    </row>
    <row r="199" spans="2:12" x14ac:dyDescent="0.25">
      <c r="B199" s="102"/>
      <c r="C199" s="103"/>
      <c r="D199" s="103"/>
      <c r="E199" s="103"/>
      <c r="F199" s="103"/>
      <c r="G199" s="103"/>
      <c r="H199" s="103"/>
      <c r="I199" s="103"/>
      <c r="J199" s="103"/>
      <c r="K199" s="103"/>
      <c r="L199" s="103"/>
    </row>
    <row r="200" spans="2:12" x14ac:dyDescent="0.25">
      <c r="B200" s="102"/>
      <c r="C200" s="103"/>
      <c r="D200" s="103"/>
      <c r="E200" s="103"/>
      <c r="F200" s="103"/>
      <c r="G200" s="103"/>
      <c r="H200" s="103"/>
      <c r="I200" s="103"/>
      <c r="J200" s="103"/>
      <c r="K200" s="103"/>
      <c r="L200" s="103"/>
    </row>
    <row r="201" spans="2:12" x14ac:dyDescent="0.25">
      <c r="B201" s="102"/>
      <c r="C201" s="103"/>
      <c r="D201" s="103"/>
      <c r="E201" s="103"/>
      <c r="F201" s="103"/>
      <c r="G201" s="103"/>
      <c r="H201" s="103"/>
      <c r="I201" s="103"/>
      <c r="J201" s="103"/>
      <c r="K201" s="103"/>
      <c r="L201" s="103"/>
    </row>
    <row r="202" spans="2:12" x14ac:dyDescent="0.25">
      <c r="B202" s="102"/>
      <c r="C202" s="103"/>
      <c r="D202" s="103"/>
      <c r="E202" s="103"/>
      <c r="F202" s="103"/>
      <c r="G202" s="103"/>
      <c r="H202" s="103"/>
      <c r="I202" s="103"/>
      <c r="J202" s="103"/>
      <c r="K202" s="103"/>
      <c r="L202" s="103"/>
    </row>
    <row r="203" spans="2:12" x14ac:dyDescent="0.25">
      <c r="B203" s="102"/>
      <c r="C203" s="103"/>
      <c r="D203" s="103"/>
      <c r="E203" s="103"/>
      <c r="F203" s="103"/>
      <c r="G203" s="103"/>
      <c r="H203" s="103"/>
      <c r="I203" s="103"/>
      <c r="J203" s="103"/>
      <c r="K203" s="103"/>
      <c r="L203" s="103"/>
    </row>
    <row r="204" spans="2:12" x14ac:dyDescent="0.25">
      <c r="B204" s="102"/>
      <c r="C204" s="103"/>
      <c r="D204" s="103"/>
      <c r="E204" s="103"/>
      <c r="F204" s="103"/>
      <c r="G204" s="103"/>
      <c r="H204" s="103"/>
      <c r="I204" s="103"/>
      <c r="J204" s="103"/>
      <c r="K204" s="103"/>
      <c r="L204" s="103"/>
    </row>
    <row r="205" spans="2:12" x14ac:dyDescent="0.25">
      <c r="B205" s="102"/>
      <c r="C205" s="103"/>
      <c r="D205" s="103"/>
      <c r="E205" s="103"/>
      <c r="F205" s="103"/>
      <c r="G205" s="103"/>
      <c r="H205" s="103"/>
      <c r="I205" s="103"/>
      <c r="J205" s="103"/>
      <c r="K205" s="103"/>
      <c r="L205" s="103"/>
    </row>
    <row r="206" spans="2:12" x14ac:dyDescent="0.25">
      <c r="B206" s="102"/>
      <c r="C206" s="103"/>
      <c r="D206" s="103"/>
      <c r="E206" s="103"/>
      <c r="F206" s="103"/>
      <c r="G206" s="103"/>
      <c r="H206" s="103"/>
      <c r="I206" s="103"/>
      <c r="J206" s="103"/>
      <c r="K206" s="103"/>
      <c r="L206" s="103"/>
    </row>
    <row r="207" spans="2:12" x14ac:dyDescent="0.25">
      <c r="B207" s="102"/>
      <c r="C207" s="103"/>
      <c r="D207" s="103"/>
      <c r="E207" s="103"/>
      <c r="F207" s="103"/>
      <c r="G207" s="103"/>
      <c r="H207" s="103"/>
      <c r="I207" s="103"/>
      <c r="J207" s="103"/>
      <c r="K207" s="103"/>
      <c r="L207" s="103"/>
    </row>
    <row r="208" spans="2:12" x14ac:dyDescent="0.25">
      <c r="B208" s="102"/>
      <c r="C208" s="103"/>
      <c r="D208" s="103"/>
      <c r="E208" s="103"/>
      <c r="F208" s="103"/>
      <c r="G208" s="103"/>
      <c r="H208" s="103"/>
      <c r="I208" s="103"/>
      <c r="J208" s="103"/>
      <c r="K208" s="103"/>
      <c r="L208" s="103"/>
    </row>
    <row r="209" spans="2:12" x14ac:dyDescent="0.25">
      <c r="B209" s="102"/>
      <c r="C209" s="103"/>
      <c r="D209" s="103"/>
      <c r="E209" s="103"/>
      <c r="F209" s="103"/>
      <c r="G209" s="103"/>
      <c r="H209" s="103"/>
      <c r="I209" s="103"/>
      <c r="J209" s="103"/>
      <c r="K209" s="103"/>
      <c r="L209" s="103"/>
    </row>
    <row r="210" spans="2:12" x14ac:dyDescent="0.25">
      <c r="B210" s="102"/>
      <c r="C210" s="103"/>
      <c r="D210" s="103"/>
      <c r="E210" s="103"/>
      <c r="F210" s="103"/>
      <c r="G210" s="103"/>
      <c r="H210" s="103"/>
      <c r="I210" s="103"/>
      <c r="J210" s="103"/>
      <c r="K210" s="103"/>
      <c r="L210" s="103"/>
    </row>
    <row r="211" spans="2:12" x14ac:dyDescent="0.25">
      <c r="B211" s="102"/>
      <c r="C211" s="103"/>
      <c r="D211" s="103"/>
      <c r="E211" s="103"/>
      <c r="F211" s="103"/>
      <c r="G211" s="103"/>
      <c r="H211" s="103"/>
      <c r="I211" s="103"/>
      <c r="J211" s="103"/>
      <c r="K211" s="103"/>
      <c r="L211" s="103"/>
    </row>
    <row r="212" spans="2:12" x14ac:dyDescent="0.25">
      <c r="B212" s="102"/>
      <c r="C212" s="103"/>
      <c r="D212" s="103"/>
      <c r="E212" s="103"/>
      <c r="F212" s="103"/>
      <c r="G212" s="103"/>
      <c r="H212" s="103"/>
      <c r="I212" s="103"/>
      <c r="J212" s="103"/>
      <c r="K212" s="103"/>
      <c r="L212" s="103"/>
    </row>
    <row r="213" spans="2:12" x14ac:dyDescent="0.25">
      <c r="B213" s="102"/>
      <c r="C213" s="103"/>
      <c r="D213" s="103"/>
      <c r="E213" s="103"/>
      <c r="F213" s="103"/>
      <c r="G213" s="103"/>
      <c r="H213" s="103"/>
      <c r="I213" s="103"/>
      <c r="J213" s="103"/>
      <c r="K213" s="103"/>
      <c r="L213" s="103"/>
    </row>
    <row r="214" spans="2:12" x14ac:dyDescent="0.25">
      <c r="B214" s="102"/>
      <c r="C214" s="103"/>
      <c r="D214" s="103"/>
      <c r="E214" s="103"/>
      <c r="F214" s="103"/>
      <c r="G214" s="103"/>
      <c r="H214" s="103"/>
      <c r="I214" s="103"/>
      <c r="J214" s="103"/>
      <c r="K214" s="103"/>
      <c r="L214" s="103"/>
    </row>
    <row r="215" spans="2:12" x14ac:dyDescent="0.25">
      <c r="B215" s="102"/>
      <c r="C215" s="103"/>
      <c r="D215" s="103"/>
      <c r="E215" s="103"/>
      <c r="F215" s="103"/>
      <c r="G215" s="103"/>
      <c r="H215" s="103"/>
      <c r="I215" s="103"/>
      <c r="J215" s="103"/>
      <c r="K215" s="103"/>
      <c r="L215" s="103"/>
    </row>
    <row r="216" spans="2:12" x14ac:dyDescent="0.25">
      <c r="B216" s="102"/>
      <c r="C216" s="103"/>
      <c r="D216" s="103"/>
      <c r="E216" s="103"/>
      <c r="F216" s="103"/>
      <c r="G216" s="103"/>
      <c r="H216" s="103"/>
      <c r="I216" s="103"/>
      <c r="J216" s="103"/>
      <c r="K216" s="103"/>
      <c r="L216" s="103"/>
    </row>
    <row r="217" spans="2:12" x14ac:dyDescent="0.25">
      <c r="B217" s="102"/>
      <c r="C217" s="103"/>
      <c r="D217" s="103"/>
      <c r="E217" s="103"/>
      <c r="F217" s="103"/>
      <c r="G217" s="103"/>
      <c r="H217" s="103"/>
      <c r="I217" s="103"/>
      <c r="J217" s="103"/>
      <c r="K217" s="103"/>
      <c r="L217" s="103"/>
    </row>
    <row r="218" spans="2:12" x14ac:dyDescent="0.25">
      <c r="B218" s="102"/>
      <c r="C218" s="103"/>
      <c r="D218" s="103"/>
      <c r="E218" s="103"/>
      <c r="F218" s="103"/>
      <c r="G218" s="103"/>
      <c r="H218" s="103"/>
      <c r="I218" s="103"/>
      <c r="J218" s="103"/>
      <c r="K218" s="103"/>
      <c r="L218" s="103"/>
    </row>
    <row r="219" spans="2:12" x14ac:dyDescent="0.25">
      <c r="B219" s="102"/>
      <c r="C219" s="103"/>
      <c r="D219" s="103"/>
      <c r="E219" s="103"/>
      <c r="F219" s="103"/>
      <c r="G219" s="103"/>
      <c r="H219" s="103"/>
      <c r="I219" s="103"/>
      <c r="J219" s="103"/>
      <c r="K219" s="103"/>
      <c r="L219" s="103"/>
    </row>
    <row r="220" spans="2:12" x14ac:dyDescent="0.25">
      <c r="B220" s="102"/>
      <c r="C220" s="103"/>
      <c r="D220" s="103"/>
      <c r="E220" s="103"/>
      <c r="F220" s="103"/>
      <c r="G220" s="103"/>
      <c r="H220" s="103"/>
      <c r="I220" s="103"/>
      <c r="J220" s="103"/>
      <c r="K220" s="103"/>
      <c r="L220" s="103"/>
    </row>
    <row r="221" spans="2:12" x14ac:dyDescent="0.25">
      <c r="B221" s="102"/>
      <c r="C221" s="103"/>
      <c r="D221" s="103"/>
      <c r="E221" s="103"/>
      <c r="F221" s="103"/>
      <c r="G221" s="103"/>
      <c r="H221" s="103"/>
      <c r="I221" s="103"/>
      <c r="J221" s="103"/>
      <c r="K221" s="103"/>
      <c r="L221" s="103"/>
    </row>
    <row r="222" spans="2:12" x14ac:dyDescent="0.25">
      <c r="B222" s="102"/>
      <c r="C222" s="103"/>
      <c r="D222" s="103"/>
      <c r="E222" s="103"/>
      <c r="F222" s="103"/>
      <c r="G222" s="103"/>
      <c r="H222" s="103"/>
      <c r="I222" s="103"/>
      <c r="J222" s="103"/>
      <c r="K222" s="103"/>
      <c r="L222" s="103"/>
    </row>
    <row r="223" spans="2:12" x14ac:dyDescent="0.25">
      <c r="B223" s="102"/>
      <c r="C223" s="103"/>
      <c r="D223" s="103"/>
      <c r="E223" s="103"/>
      <c r="F223" s="103"/>
      <c r="G223" s="103"/>
      <c r="H223" s="103"/>
      <c r="I223" s="103"/>
      <c r="J223" s="103"/>
      <c r="K223" s="103"/>
      <c r="L223" s="103"/>
    </row>
    <row r="224" spans="2:12" x14ac:dyDescent="0.25">
      <c r="B224" s="102"/>
      <c r="C224" s="103"/>
      <c r="D224" s="103"/>
      <c r="E224" s="103"/>
      <c r="F224" s="103"/>
      <c r="G224" s="103"/>
      <c r="H224" s="103"/>
      <c r="I224" s="103"/>
      <c r="J224" s="103"/>
      <c r="K224" s="103"/>
      <c r="L224" s="103"/>
    </row>
    <row r="225" spans="2:12" x14ac:dyDescent="0.25">
      <c r="B225" s="102"/>
      <c r="C225" s="103"/>
      <c r="D225" s="103"/>
      <c r="E225" s="103"/>
      <c r="F225" s="103"/>
      <c r="G225" s="103"/>
      <c r="H225" s="103"/>
      <c r="I225" s="103"/>
      <c r="J225" s="103"/>
      <c r="K225" s="103"/>
      <c r="L225" s="103"/>
    </row>
    <row r="226" spans="2:12" x14ac:dyDescent="0.25">
      <c r="B226" s="102"/>
      <c r="C226" s="103"/>
      <c r="D226" s="103"/>
      <c r="E226" s="103"/>
      <c r="F226" s="103"/>
      <c r="G226" s="103"/>
      <c r="H226" s="103"/>
      <c r="I226" s="103"/>
      <c r="J226" s="103"/>
      <c r="K226" s="103"/>
      <c r="L226" s="103"/>
    </row>
    <row r="227" spans="2:12" x14ac:dyDescent="0.25">
      <c r="B227" s="102"/>
      <c r="C227" s="103"/>
      <c r="D227" s="103"/>
      <c r="E227" s="103"/>
      <c r="F227" s="103"/>
      <c r="G227" s="103"/>
      <c r="H227" s="103"/>
      <c r="I227" s="103"/>
      <c r="J227" s="103"/>
      <c r="K227" s="103"/>
      <c r="L227" s="103"/>
    </row>
    <row r="228" spans="2:12" x14ac:dyDescent="0.25">
      <c r="B228" s="102"/>
      <c r="C228" s="103"/>
      <c r="D228" s="103"/>
      <c r="E228" s="103"/>
      <c r="F228" s="103"/>
      <c r="G228" s="103"/>
      <c r="H228" s="103"/>
      <c r="I228" s="103"/>
      <c r="J228" s="103"/>
      <c r="K228" s="103"/>
      <c r="L228" s="103"/>
    </row>
    <row r="229" spans="2:12" x14ac:dyDescent="0.25">
      <c r="B229" s="102"/>
      <c r="C229" s="103"/>
      <c r="D229" s="103"/>
      <c r="E229" s="103"/>
      <c r="F229" s="103"/>
      <c r="G229" s="103"/>
      <c r="H229" s="103"/>
      <c r="I229" s="103"/>
      <c r="J229" s="103"/>
      <c r="K229" s="103"/>
      <c r="L229" s="103"/>
    </row>
    <row r="230" spans="2:12" x14ac:dyDescent="0.25">
      <c r="B230" s="102"/>
      <c r="C230" s="103"/>
      <c r="D230" s="103"/>
      <c r="E230" s="103"/>
      <c r="F230" s="103"/>
      <c r="G230" s="103"/>
      <c r="H230" s="103"/>
      <c r="I230" s="103"/>
      <c r="J230" s="103"/>
      <c r="K230" s="103"/>
      <c r="L230" s="103"/>
    </row>
    <row r="231" spans="2:12" x14ac:dyDescent="0.25">
      <c r="B231" s="102"/>
      <c r="C231" s="103"/>
      <c r="D231" s="103"/>
      <c r="E231" s="103"/>
      <c r="F231" s="103"/>
      <c r="G231" s="103"/>
      <c r="H231" s="103"/>
      <c r="I231" s="103"/>
      <c r="J231" s="103"/>
      <c r="K231" s="103"/>
      <c r="L231" s="103"/>
    </row>
    <row r="232" spans="2:12" x14ac:dyDescent="0.25">
      <c r="B232" s="102"/>
      <c r="C232" s="103"/>
      <c r="D232" s="103"/>
      <c r="E232" s="103"/>
      <c r="F232" s="103"/>
      <c r="G232" s="103"/>
      <c r="H232" s="103"/>
      <c r="I232" s="103"/>
      <c r="J232" s="103"/>
      <c r="K232" s="103"/>
      <c r="L232" s="103"/>
    </row>
    <row r="233" spans="2:12" x14ac:dyDescent="0.25">
      <c r="B233" s="102"/>
      <c r="C233" s="103"/>
      <c r="D233" s="103"/>
      <c r="E233" s="103"/>
      <c r="F233" s="103"/>
      <c r="G233" s="103"/>
      <c r="H233" s="103"/>
      <c r="I233" s="103"/>
      <c r="J233" s="103"/>
      <c r="K233" s="103"/>
      <c r="L233" s="103"/>
    </row>
    <row r="234" spans="2:12" x14ac:dyDescent="0.25">
      <c r="B234" s="102"/>
      <c r="C234" s="103"/>
      <c r="D234" s="103"/>
      <c r="E234" s="103"/>
      <c r="F234" s="103"/>
      <c r="G234" s="103"/>
      <c r="H234" s="103"/>
      <c r="I234" s="103"/>
      <c r="J234" s="103"/>
      <c r="K234" s="103"/>
      <c r="L234" s="103"/>
    </row>
    <row r="235" spans="2:12" x14ac:dyDescent="0.25">
      <c r="B235" s="102"/>
      <c r="C235" s="103"/>
      <c r="D235" s="103"/>
      <c r="E235" s="103"/>
      <c r="F235" s="103"/>
      <c r="G235" s="103"/>
      <c r="H235" s="103"/>
      <c r="I235" s="103"/>
      <c r="J235" s="103"/>
      <c r="K235" s="103"/>
      <c r="L235" s="103"/>
    </row>
    <row r="236" spans="2:12" x14ac:dyDescent="0.25">
      <c r="B236" s="102"/>
      <c r="C236" s="103"/>
      <c r="D236" s="103"/>
      <c r="E236" s="103"/>
      <c r="F236" s="103"/>
      <c r="G236" s="103"/>
      <c r="H236" s="103"/>
      <c r="I236" s="103"/>
      <c r="J236" s="103"/>
      <c r="K236" s="103"/>
      <c r="L236" s="103"/>
    </row>
    <row r="237" spans="2:12" x14ac:dyDescent="0.25">
      <c r="B237" s="102"/>
      <c r="C237" s="103"/>
      <c r="D237" s="103"/>
      <c r="E237" s="103"/>
      <c r="F237" s="103"/>
      <c r="G237" s="103"/>
      <c r="H237" s="103"/>
      <c r="I237" s="103"/>
      <c r="J237" s="103"/>
      <c r="K237" s="103"/>
      <c r="L237" s="103"/>
    </row>
    <row r="238" spans="2:12" x14ac:dyDescent="0.25">
      <c r="B238" s="102"/>
      <c r="C238" s="103"/>
      <c r="D238" s="103"/>
      <c r="E238" s="103"/>
      <c r="F238" s="103"/>
      <c r="G238" s="103"/>
      <c r="H238" s="103"/>
      <c r="I238" s="103"/>
      <c r="J238" s="103"/>
      <c r="K238" s="103"/>
      <c r="L238" s="103"/>
    </row>
    <row r="239" spans="2:12" x14ac:dyDescent="0.25">
      <c r="B239" s="102"/>
      <c r="C239" s="103"/>
      <c r="D239" s="103"/>
      <c r="E239" s="103"/>
      <c r="F239" s="103"/>
      <c r="G239" s="103"/>
      <c r="H239" s="103"/>
      <c r="I239" s="103"/>
      <c r="J239" s="103"/>
      <c r="K239" s="103"/>
      <c r="L239" s="103"/>
    </row>
    <row r="240" spans="2:12" x14ac:dyDescent="0.25">
      <c r="B240" s="102"/>
      <c r="C240" s="103"/>
      <c r="D240" s="103"/>
      <c r="E240" s="103"/>
      <c r="F240" s="103"/>
      <c r="G240" s="103"/>
      <c r="H240" s="103"/>
      <c r="I240" s="103"/>
      <c r="J240" s="103"/>
      <c r="K240" s="103"/>
      <c r="L240" s="103"/>
    </row>
    <row r="241" spans="2:12" x14ac:dyDescent="0.25">
      <c r="B241" s="102"/>
      <c r="C241" s="103"/>
      <c r="D241" s="103"/>
      <c r="E241" s="103"/>
      <c r="F241" s="103"/>
      <c r="G241" s="103"/>
      <c r="H241" s="103"/>
      <c r="I241" s="103"/>
      <c r="J241" s="103"/>
      <c r="K241" s="103"/>
      <c r="L241" s="103"/>
    </row>
    <row r="242" spans="2:12" x14ac:dyDescent="0.25">
      <c r="B242" s="102"/>
      <c r="C242" s="103"/>
      <c r="D242" s="103"/>
      <c r="E242" s="103"/>
      <c r="F242" s="103"/>
      <c r="G242" s="103"/>
      <c r="H242" s="103"/>
      <c r="I242" s="103"/>
      <c r="J242" s="103"/>
      <c r="K242" s="103"/>
      <c r="L242" s="103"/>
    </row>
    <row r="243" spans="2:12" x14ac:dyDescent="0.25">
      <c r="B243" s="102"/>
      <c r="C243" s="103"/>
      <c r="D243" s="103"/>
      <c r="E243" s="103"/>
      <c r="F243" s="103"/>
      <c r="G243" s="103"/>
      <c r="H243" s="103"/>
      <c r="I243" s="103"/>
      <c r="J243" s="103"/>
      <c r="K243" s="103"/>
      <c r="L243" s="103"/>
    </row>
    <row r="244" spans="2:12" x14ac:dyDescent="0.25">
      <c r="B244" s="102"/>
      <c r="C244" s="103"/>
      <c r="D244" s="103"/>
      <c r="E244" s="103"/>
      <c r="F244" s="103"/>
      <c r="G244" s="103"/>
      <c r="H244" s="103"/>
      <c r="I244" s="103"/>
      <c r="J244" s="103"/>
      <c r="K244" s="103"/>
      <c r="L244" s="103"/>
    </row>
    <row r="245" spans="2:12" x14ac:dyDescent="0.25">
      <c r="B245" s="102"/>
      <c r="C245" s="103"/>
      <c r="D245" s="103"/>
      <c r="E245" s="103"/>
      <c r="F245" s="103"/>
      <c r="G245" s="103"/>
      <c r="H245" s="103"/>
      <c r="I245" s="103"/>
      <c r="J245" s="103"/>
      <c r="K245" s="103"/>
      <c r="L245" s="103"/>
    </row>
    <row r="246" spans="2:12" x14ac:dyDescent="0.25">
      <c r="B246" s="102"/>
      <c r="C246" s="103"/>
      <c r="D246" s="103"/>
      <c r="E246" s="103"/>
      <c r="F246" s="103"/>
      <c r="G246" s="103"/>
      <c r="H246" s="103"/>
      <c r="I246" s="103"/>
      <c r="J246" s="103"/>
      <c r="K246" s="103"/>
      <c r="L246" s="103"/>
    </row>
    <row r="247" spans="2:12" x14ac:dyDescent="0.25">
      <c r="B247" s="102"/>
      <c r="C247" s="103"/>
      <c r="D247" s="103"/>
      <c r="E247" s="103"/>
      <c r="F247" s="103"/>
      <c r="G247" s="103"/>
      <c r="H247" s="103"/>
      <c r="I247" s="103"/>
      <c r="J247" s="103"/>
      <c r="K247" s="103"/>
      <c r="L247" s="103"/>
    </row>
    <row r="248" spans="2:12" x14ac:dyDescent="0.25">
      <c r="B248" s="102"/>
      <c r="C248" s="103"/>
      <c r="D248" s="103"/>
      <c r="E248" s="103"/>
      <c r="F248" s="103"/>
      <c r="G248" s="103"/>
      <c r="H248" s="103"/>
      <c r="I248" s="103"/>
      <c r="J248" s="103"/>
      <c r="K248" s="103"/>
      <c r="L248" s="103"/>
    </row>
    <row r="249" spans="2:12" x14ac:dyDescent="0.25">
      <c r="B249" s="102"/>
      <c r="C249" s="103"/>
      <c r="D249" s="103"/>
      <c r="E249" s="103"/>
      <c r="F249" s="103"/>
      <c r="G249" s="103"/>
      <c r="H249" s="103"/>
      <c r="I249" s="103"/>
      <c r="J249" s="103"/>
      <c r="K249" s="103"/>
      <c r="L249" s="103"/>
    </row>
    <row r="250" spans="2:12" x14ac:dyDescent="0.25">
      <c r="B250" s="102"/>
      <c r="C250" s="103"/>
      <c r="D250" s="103"/>
      <c r="E250" s="103"/>
      <c r="F250" s="103"/>
      <c r="G250" s="103"/>
      <c r="H250" s="103"/>
      <c r="I250" s="103"/>
      <c r="J250" s="103"/>
      <c r="K250" s="103"/>
      <c r="L250" s="103"/>
    </row>
    <row r="251" spans="2:12" x14ac:dyDescent="0.25">
      <c r="B251" s="102"/>
      <c r="C251" s="103"/>
      <c r="D251" s="103"/>
      <c r="E251" s="103"/>
      <c r="F251" s="103"/>
      <c r="G251" s="103"/>
      <c r="H251" s="103"/>
      <c r="I251" s="103"/>
      <c r="J251" s="103"/>
      <c r="K251" s="103"/>
      <c r="L251" s="103"/>
    </row>
    <row r="252" spans="2:12" x14ac:dyDescent="0.25">
      <c r="B252" s="102"/>
      <c r="C252" s="103"/>
      <c r="D252" s="103"/>
      <c r="E252" s="103"/>
      <c r="F252" s="103"/>
      <c r="G252" s="103"/>
      <c r="H252" s="103"/>
      <c r="I252" s="103"/>
      <c r="J252" s="103"/>
      <c r="K252" s="103"/>
      <c r="L252" s="103"/>
    </row>
    <row r="253" spans="2:12" x14ac:dyDescent="0.25">
      <c r="B253" s="102"/>
      <c r="C253" s="103"/>
      <c r="D253" s="103"/>
      <c r="E253" s="103"/>
      <c r="F253" s="103"/>
      <c r="G253" s="103"/>
      <c r="H253" s="103"/>
      <c r="I253" s="103"/>
      <c r="J253" s="103"/>
      <c r="K253" s="103"/>
      <c r="L253" s="103"/>
    </row>
    <row r="254" spans="2:12" x14ac:dyDescent="0.25">
      <c r="B254" s="102"/>
      <c r="C254" s="103"/>
      <c r="D254" s="103"/>
      <c r="E254" s="103"/>
      <c r="F254" s="103"/>
      <c r="G254" s="103"/>
      <c r="H254" s="103"/>
      <c r="I254" s="103"/>
      <c r="J254" s="103"/>
      <c r="K254" s="103"/>
      <c r="L254" s="103"/>
    </row>
    <row r="255" spans="2:12" x14ac:dyDescent="0.25">
      <c r="B255" s="102"/>
      <c r="C255" s="103"/>
      <c r="D255" s="103"/>
      <c r="E255" s="103"/>
      <c r="F255" s="103"/>
      <c r="G255" s="103"/>
      <c r="H255" s="103"/>
      <c r="I255" s="103"/>
      <c r="J255" s="103"/>
      <c r="K255" s="103"/>
      <c r="L255" s="103"/>
    </row>
    <row r="256" spans="2:12" x14ac:dyDescent="0.25">
      <c r="B256" s="102"/>
      <c r="C256" s="103"/>
      <c r="D256" s="103"/>
      <c r="E256" s="103"/>
      <c r="F256" s="103"/>
      <c r="G256" s="103"/>
      <c r="H256" s="103"/>
      <c r="I256" s="103"/>
      <c r="J256" s="103"/>
      <c r="K256" s="103"/>
      <c r="L256" s="103"/>
    </row>
    <row r="257" spans="2:12" x14ac:dyDescent="0.25">
      <c r="B257" s="102"/>
      <c r="C257" s="103"/>
      <c r="D257" s="103"/>
      <c r="E257" s="103"/>
      <c r="F257" s="103"/>
      <c r="G257" s="103"/>
      <c r="H257" s="103"/>
      <c r="I257" s="103"/>
      <c r="J257" s="103"/>
      <c r="K257" s="103"/>
      <c r="L257" s="103"/>
    </row>
    <row r="258" spans="2:12" x14ac:dyDescent="0.25">
      <c r="B258" s="102"/>
      <c r="C258" s="103"/>
      <c r="D258" s="103"/>
      <c r="E258" s="103"/>
      <c r="F258" s="103"/>
      <c r="G258" s="103"/>
      <c r="H258" s="103"/>
      <c r="I258" s="103"/>
      <c r="J258" s="103"/>
      <c r="K258" s="103"/>
      <c r="L258" s="103"/>
    </row>
    <row r="259" spans="2:12" x14ac:dyDescent="0.25">
      <c r="B259" s="102"/>
      <c r="C259" s="103"/>
      <c r="D259" s="103"/>
      <c r="E259" s="103"/>
      <c r="F259" s="103"/>
      <c r="G259" s="103"/>
      <c r="H259" s="103"/>
      <c r="I259" s="103"/>
      <c r="J259" s="103"/>
      <c r="K259" s="103"/>
      <c r="L259" s="103"/>
    </row>
    <row r="260" spans="2:12" x14ac:dyDescent="0.25">
      <c r="B260" s="102"/>
      <c r="C260" s="103"/>
      <c r="D260" s="103"/>
      <c r="E260" s="103"/>
      <c r="F260" s="103"/>
      <c r="G260" s="103"/>
      <c r="H260" s="103"/>
      <c r="I260" s="103"/>
      <c r="J260" s="103"/>
      <c r="K260" s="103"/>
      <c r="L260" s="103"/>
    </row>
    <row r="261" spans="2:12" x14ac:dyDescent="0.25">
      <c r="B261" s="102"/>
      <c r="C261" s="103"/>
      <c r="D261" s="103"/>
      <c r="E261" s="103"/>
      <c r="F261" s="103"/>
      <c r="G261" s="103"/>
      <c r="H261" s="103"/>
      <c r="I261" s="103"/>
      <c r="J261" s="103"/>
      <c r="K261" s="103"/>
      <c r="L261" s="103"/>
    </row>
    <row r="262" spans="2:12" x14ac:dyDescent="0.25">
      <c r="B262" s="102"/>
      <c r="C262" s="103"/>
      <c r="D262" s="103"/>
      <c r="E262" s="103"/>
      <c r="F262" s="103"/>
      <c r="G262" s="103"/>
      <c r="H262" s="103"/>
      <c r="I262" s="103"/>
      <c r="J262" s="103"/>
      <c r="K262" s="103"/>
      <c r="L262" s="103"/>
    </row>
    <row r="263" spans="2:12" x14ac:dyDescent="0.25">
      <c r="B263" s="102"/>
      <c r="C263" s="103"/>
      <c r="D263" s="103"/>
      <c r="E263" s="103"/>
      <c r="F263" s="103"/>
      <c r="G263" s="103"/>
      <c r="H263" s="103"/>
      <c r="I263" s="103"/>
      <c r="J263" s="103"/>
      <c r="K263" s="103"/>
      <c r="L263" s="103"/>
    </row>
    <row r="264" spans="2:12" x14ac:dyDescent="0.25">
      <c r="B264" s="102"/>
      <c r="C264" s="103"/>
      <c r="D264" s="103"/>
      <c r="E264" s="103"/>
      <c r="F264" s="103"/>
      <c r="G264" s="103"/>
      <c r="H264" s="103"/>
      <c r="I264" s="103"/>
      <c r="J264" s="103"/>
      <c r="K264" s="103"/>
      <c r="L264" s="103"/>
    </row>
    <row r="265" spans="2:12" x14ac:dyDescent="0.25">
      <c r="B265" s="102"/>
      <c r="C265" s="103"/>
      <c r="D265" s="103"/>
      <c r="E265" s="103"/>
      <c r="F265" s="103"/>
      <c r="G265" s="103"/>
      <c r="H265" s="103"/>
      <c r="I265" s="103"/>
      <c r="J265" s="103"/>
      <c r="K265" s="103"/>
      <c r="L265" s="103"/>
    </row>
    <row r="266" spans="2:12" x14ac:dyDescent="0.25">
      <c r="B266" s="102"/>
      <c r="C266" s="103"/>
      <c r="D266" s="103"/>
      <c r="E266" s="103"/>
      <c r="F266" s="103"/>
      <c r="G266" s="103"/>
      <c r="H266" s="103"/>
      <c r="I266" s="103"/>
      <c r="J266" s="103"/>
      <c r="K266" s="103"/>
      <c r="L266" s="103"/>
    </row>
    <row r="267" spans="2:12" x14ac:dyDescent="0.25">
      <c r="B267" s="102"/>
      <c r="C267" s="103"/>
      <c r="D267" s="103"/>
      <c r="E267" s="103"/>
      <c r="F267" s="103"/>
      <c r="G267" s="103"/>
      <c r="H267" s="103"/>
      <c r="I267" s="103"/>
      <c r="J267" s="103"/>
      <c r="K267" s="103"/>
      <c r="L267" s="103"/>
    </row>
    <row r="268" spans="2:12" x14ac:dyDescent="0.25">
      <c r="B268" s="102"/>
      <c r="C268" s="103"/>
      <c r="D268" s="103"/>
      <c r="E268" s="103"/>
      <c r="F268" s="103"/>
      <c r="G268" s="103"/>
      <c r="H268" s="103"/>
      <c r="I268" s="103"/>
      <c r="J268" s="103"/>
      <c r="K268" s="103"/>
      <c r="L268" s="103"/>
    </row>
    <row r="269" spans="2:12" x14ac:dyDescent="0.25">
      <c r="B269" s="102"/>
      <c r="C269" s="103"/>
      <c r="D269" s="103"/>
      <c r="E269" s="103"/>
      <c r="F269" s="103"/>
      <c r="G269" s="103"/>
      <c r="H269" s="103"/>
      <c r="I269" s="103"/>
      <c r="J269" s="103"/>
      <c r="K269" s="103"/>
      <c r="L269" s="103"/>
    </row>
    <row r="270" spans="2:12" x14ac:dyDescent="0.25">
      <c r="B270" s="102"/>
      <c r="C270" s="103"/>
      <c r="D270" s="103"/>
      <c r="E270" s="103"/>
      <c r="F270" s="103"/>
      <c r="G270" s="103"/>
      <c r="H270" s="103"/>
      <c r="I270" s="103"/>
      <c r="J270" s="103"/>
      <c r="K270" s="103"/>
      <c r="L270" s="103"/>
    </row>
    <row r="271" spans="2:12" x14ac:dyDescent="0.25">
      <c r="B271" s="102"/>
      <c r="C271" s="103"/>
      <c r="D271" s="103"/>
      <c r="E271" s="103"/>
      <c r="F271" s="103"/>
      <c r="G271" s="103"/>
    </row>
    <row r="272" spans="2:12" x14ac:dyDescent="0.25">
      <c r="B272" s="102"/>
      <c r="C272" s="103"/>
      <c r="D272" s="103"/>
      <c r="E272" s="103"/>
      <c r="F272" s="103"/>
      <c r="G272" s="103"/>
    </row>
    <row r="273" spans="2:7" x14ac:dyDescent="0.25">
      <c r="B273" s="102"/>
      <c r="C273" s="103"/>
      <c r="D273" s="103"/>
      <c r="E273" s="103"/>
      <c r="F273" s="103"/>
      <c r="G273" s="103"/>
    </row>
    <row r="274" spans="2:7" x14ac:dyDescent="0.25">
      <c r="B274" s="102"/>
      <c r="C274" s="103"/>
      <c r="D274" s="103"/>
      <c r="E274" s="103"/>
      <c r="F274" s="103"/>
      <c r="G274" s="103"/>
    </row>
    <row r="275" spans="2:7" x14ac:dyDescent="0.25">
      <c r="B275" s="102"/>
      <c r="C275" s="103"/>
      <c r="D275" s="103"/>
      <c r="E275" s="103"/>
      <c r="F275" s="103"/>
      <c r="G275" s="103"/>
    </row>
    <row r="276" spans="2:7" x14ac:dyDescent="0.25">
      <c r="B276" s="102"/>
      <c r="C276" s="103"/>
      <c r="D276" s="103"/>
      <c r="E276" s="103"/>
      <c r="F276" s="103"/>
      <c r="G276" s="103"/>
    </row>
    <row r="277" spans="2:7" x14ac:dyDescent="0.25">
      <c r="B277" s="102"/>
      <c r="C277" s="103"/>
      <c r="D277" s="103"/>
      <c r="E277" s="103"/>
      <c r="F277" s="103"/>
      <c r="G277" s="103"/>
    </row>
    <row r="278" spans="2:7" x14ac:dyDescent="0.25">
      <c r="B278" s="102"/>
      <c r="C278" s="103"/>
      <c r="D278" s="103"/>
      <c r="E278" s="103"/>
      <c r="F278" s="103"/>
      <c r="G278" s="103"/>
    </row>
    <row r="279" spans="2:7" x14ac:dyDescent="0.25">
      <c r="B279" s="102"/>
      <c r="C279" s="103"/>
      <c r="D279" s="103"/>
      <c r="E279" s="103"/>
      <c r="F279" s="103"/>
      <c r="G279" s="103"/>
    </row>
    <row r="280" spans="2:7" x14ac:dyDescent="0.25">
      <c r="B280" s="102"/>
      <c r="C280" s="103"/>
      <c r="D280" s="103"/>
      <c r="E280" s="103"/>
      <c r="F280" s="103"/>
      <c r="G280" s="103"/>
    </row>
    <row r="281" spans="2:7" x14ac:dyDescent="0.25">
      <c r="B281" s="102"/>
      <c r="C281" s="103"/>
      <c r="D281" s="103"/>
      <c r="E281" s="103"/>
      <c r="F281" s="103"/>
      <c r="G281" s="103"/>
    </row>
    <row r="282" spans="2:7" x14ac:dyDescent="0.25">
      <c r="G282" s="103"/>
    </row>
    <row r="283" spans="2:7" x14ac:dyDescent="0.25">
      <c r="G283" s="103"/>
    </row>
    <row r="284" spans="2:7" x14ac:dyDescent="0.25">
      <c r="G284" s="103"/>
    </row>
    <row r="285" spans="2:7" x14ac:dyDescent="0.25">
      <c r="G285" s="103"/>
    </row>
    <row r="286" spans="2:7" x14ac:dyDescent="0.25">
      <c r="G286" s="103"/>
    </row>
    <row r="287" spans="2:7" x14ac:dyDescent="0.25">
      <c r="G287" s="103"/>
    </row>
    <row r="288" spans="2:7" x14ac:dyDescent="0.25">
      <c r="G288" s="103"/>
    </row>
    <row r="289" spans="7:7" x14ac:dyDescent="0.25">
      <c r="G289" s="103"/>
    </row>
    <row r="290" spans="7:7" x14ac:dyDescent="0.25">
      <c r="G290" s="103"/>
    </row>
    <row r="291" spans="7:7" x14ac:dyDescent="0.25">
      <c r="G291" s="103"/>
    </row>
    <row r="292" spans="7:7" x14ac:dyDescent="0.25">
      <c r="G292" s="103"/>
    </row>
    <row r="293" spans="7:7" x14ac:dyDescent="0.25">
      <c r="G293" s="103"/>
    </row>
    <row r="294" spans="7:7" x14ac:dyDescent="0.25">
      <c r="G294" s="103"/>
    </row>
    <row r="295" spans="7:7" x14ac:dyDescent="0.25">
      <c r="G295" s="103"/>
    </row>
    <row r="296" spans="7:7" x14ac:dyDescent="0.25">
      <c r="G296" s="103"/>
    </row>
  </sheetData>
  <mergeCells count="10">
    <mergeCell ref="B1:C1"/>
    <mergeCell ref="B2:C2"/>
    <mergeCell ref="B4:C4"/>
    <mergeCell ref="B21:C21"/>
    <mergeCell ref="B25:C25"/>
    <mergeCell ref="B6:C6"/>
    <mergeCell ref="B8:C8"/>
    <mergeCell ref="B16:C16"/>
    <mergeCell ref="B18:C18"/>
    <mergeCell ref="B20:C20"/>
  </mergeCells>
  <phoneticPr fontId="0" type="noConversion"/>
  <printOptions horizontalCentered="1"/>
  <pageMargins left="0.8" right="0.8" top="0.75" bottom="0.75" header="0.5" footer="0.5"/>
  <pageSetup orientation="portrait" r:id="rId1"/>
  <headerFooter alignWithMargins="0">
    <oddFooter>&amp;C2</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A1:I52"/>
  <sheetViews>
    <sheetView zoomScaleNormal="100" workbookViewId="0">
      <selection activeCell="K13" sqref="K13"/>
    </sheetView>
  </sheetViews>
  <sheetFormatPr defaultColWidth="9.26953125" defaultRowHeight="12.5" x14ac:dyDescent="0.25"/>
  <cols>
    <col min="1" max="3" width="9.26953125" style="15"/>
    <col min="4" max="4" width="7.453125" style="15" customWidth="1"/>
    <col min="5" max="5" width="11.7265625" style="15" customWidth="1"/>
    <col min="6" max="8" width="9.26953125" style="15"/>
    <col min="9" max="9" width="11.453125" style="15" customWidth="1"/>
    <col min="10" max="10" width="8.7265625" style="15" customWidth="1"/>
    <col min="11" max="16384" width="9.26953125" style="15"/>
  </cols>
  <sheetData>
    <row r="1" spans="1:9" x14ac:dyDescent="0.25">
      <c r="A1" s="408" t="str">
        <f>CONCATENATE("Report of ",CoverSheet!D10," for year ended ",TEXT(DATE(YEAR(CoverSheet!G31),MONTH(CoverSheet!G31),DAY(CoverSheet!G31)),"mmmmmmmm d, yyyy"))</f>
        <v>Report of  for year ended January 0, 1900</v>
      </c>
      <c r="B1" s="409"/>
      <c r="C1" s="409"/>
      <c r="D1" s="409"/>
      <c r="E1" s="409"/>
      <c r="F1" s="409"/>
      <c r="G1" s="409"/>
      <c r="H1" s="409"/>
      <c r="I1" s="410"/>
    </row>
    <row r="2" spans="1:9" x14ac:dyDescent="0.25">
      <c r="A2" s="404"/>
      <c r="B2" s="405"/>
      <c r="C2" s="405"/>
      <c r="D2" s="405"/>
      <c r="E2" s="405"/>
      <c r="F2" s="405"/>
      <c r="G2" s="405"/>
      <c r="H2" s="405"/>
      <c r="I2" s="413"/>
    </row>
    <row r="3" spans="1:9" ht="13" x14ac:dyDescent="0.3">
      <c r="A3" s="411" t="s">
        <v>89</v>
      </c>
      <c r="B3" s="390"/>
      <c r="C3" s="390"/>
      <c r="D3" s="390"/>
      <c r="E3" s="390"/>
      <c r="F3" s="390"/>
      <c r="G3" s="390"/>
      <c r="H3" s="390"/>
      <c r="I3" s="412"/>
    </row>
    <row r="4" spans="1:9" x14ac:dyDescent="0.25">
      <c r="A4" s="404"/>
      <c r="B4" s="405"/>
      <c r="C4" s="405"/>
      <c r="D4" s="405"/>
      <c r="E4" s="405"/>
      <c r="F4" s="405"/>
      <c r="G4" s="405"/>
      <c r="H4" s="405"/>
      <c r="I4" s="413"/>
    </row>
    <row r="5" spans="1:9" ht="13.15" customHeight="1" x14ac:dyDescent="0.25">
      <c r="A5" s="404" t="s">
        <v>90</v>
      </c>
      <c r="B5" s="405"/>
      <c r="C5" s="396"/>
      <c r="D5" s="396"/>
      <c r="E5" s="396"/>
      <c r="F5" s="396"/>
      <c r="G5" s="396"/>
      <c r="H5" s="396"/>
      <c r="I5" s="397"/>
    </row>
    <row r="6" spans="1:9" ht="13.15" customHeight="1" x14ac:dyDescent="0.25">
      <c r="A6" s="398" t="str">
        <f>CONCATENATE("Period covered by this report, January 1, ",TEXT(DATE(YEAR(CoverSheet!G31),MONTH(CoverSheet!G31),DAY(CoverSheet!G31)),"yyyy"),", to December 31, ",TEXT(DATE(YEAR(CoverSheet!G31),MONTH(CoverSheet!G31),DAY(CoverSheet!G31)),"yyyy"))</f>
        <v>Period covered by this report, January 1, 1900, to December 31, 1900</v>
      </c>
      <c r="B6" s="399"/>
      <c r="C6" s="399"/>
      <c r="D6" s="399"/>
      <c r="E6" s="399"/>
      <c r="F6" s="399"/>
      <c r="G6" s="399"/>
      <c r="H6" s="399"/>
      <c r="I6" s="400"/>
    </row>
    <row r="7" spans="1:9" ht="13.15" customHeight="1" x14ac:dyDescent="0.3">
      <c r="A7" s="403" t="s">
        <v>91</v>
      </c>
      <c r="B7" s="399"/>
      <c r="C7" s="399"/>
      <c r="D7" s="396"/>
      <c r="E7" s="396"/>
      <c r="F7" s="396"/>
      <c r="G7" s="396"/>
      <c r="H7" s="396"/>
      <c r="I7" s="397"/>
    </row>
    <row r="8" spans="1:9" ht="13.15" customHeight="1" x14ac:dyDescent="0.3">
      <c r="A8" s="403" t="s">
        <v>92</v>
      </c>
      <c r="B8" s="399"/>
      <c r="C8" s="399"/>
      <c r="D8" s="399"/>
      <c r="E8" s="406"/>
      <c r="F8" s="406"/>
      <c r="G8" s="406"/>
      <c r="H8" s="406"/>
      <c r="I8" s="407"/>
    </row>
    <row r="9" spans="1:9" ht="13.15" customHeight="1" x14ac:dyDescent="0.25">
      <c r="A9" s="398" t="s">
        <v>93</v>
      </c>
      <c r="B9" s="399"/>
      <c r="C9" s="399"/>
      <c r="D9" s="399"/>
      <c r="E9" s="399"/>
      <c r="F9" s="399"/>
      <c r="G9" s="399"/>
      <c r="H9" s="399"/>
      <c r="I9" s="400"/>
    </row>
    <row r="10" spans="1:9" x14ac:dyDescent="0.25">
      <c r="A10" s="395"/>
      <c r="B10" s="396"/>
      <c r="C10" s="396"/>
      <c r="D10" s="396"/>
      <c r="E10" s="396"/>
      <c r="F10" s="396"/>
      <c r="G10" s="396"/>
      <c r="H10" s="396"/>
      <c r="I10" s="397"/>
    </row>
    <row r="11" spans="1:9" x14ac:dyDescent="0.25">
      <c r="A11" s="401" t="s">
        <v>94</v>
      </c>
      <c r="B11" s="402"/>
      <c r="C11" s="402"/>
      <c r="D11" s="402"/>
      <c r="E11" s="402"/>
      <c r="F11" s="402"/>
      <c r="G11" s="402"/>
      <c r="H11" s="406"/>
      <c r="I11" s="407"/>
    </row>
    <row r="12" spans="1:9" x14ac:dyDescent="0.25">
      <c r="A12" s="395"/>
      <c r="B12" s="396"/>
      <c r="C12" s="396"/>
      <c r="D12" s="396"/>
      <c r="E12" s="396"/>
      <c r="F12" s="396"/>
      <c r="G12" s="396"/>
      <c r="H12" s="396"/>
      <c r="I12" s="397"/>
    </row>
    <row r="13" spans="1:9" ht="13" x14ac:dyDescent="0.3">
      <c r="A13" s="420" t="s">
        <v>95</v>
      </c>
      <c r="B13" s="402"/>
      <c r="C13" s="402"/>
      <c r="D13" s="402"/>
      <c r="E13" s="402"/>
      <c r="F13" s="402"/>
      <c r="G13" s="402"/>
      <c r="H13" s="402"/>
      <c r="I13" s="417"/>
    </row>
    <row r="14" spans="1:9" x14ac:dyDescent="0.25">
      <c r="A14" s="395"/>
      <c r="B14" s="396"/>
      <c r="C14" s="396"/>
      <c r="D14" s="396"/>
      <c r="E14" s="396"/>
      <c r="F14" s="396"/>
      <c r="G14" s="396"/>
      <c r="H14" s="396"/>
      <c r="I14" s="397"/>
    </row>
    <row r="15" spans="1:9" x14ac:dyDescent="0.25">
      <c r="A15" s="401" t="s">
        <v>96</v>
      </c>
      <c r="B15" s="402"/>
      <c r="C15" s="402"/>
      <c r="D15" s="402"/>
      <c r="E15" s="402"/>
      <c r="F15" s="402"/>
      <c r="G15" s="402"/>
      <c r="H15" s="406"/>
      <c r="I15" s="407"/>
    </row>
    <row r="16" spans="1:9" x14ac:dyDescent="0.25">
      <c r="A16" s="395"/>
      <c r="B16" s="396"/>
      <c r="C16" s="396"/>
      <c r="D16" s="396"/>
      <c r="E16" s="396"/>
      <c r="F16" s="396"/>
      <c r="G16" s="396"/>
      <c r="H16" s="396"/>
      <c r="I16" s="397"/>
    </row>
    <row r="17" spans="1:9" x14ac:dyDescent="0.25">
      <c r="A17" s="395"/>
      <c r="B17" s="396"/>
      <c r="C17" s="396"/>
      <c r="D17" s="396"/>
      <c r="E17" s="396"/>
      <c r="F17" s="396"/>
      <c r="G17" s="396"/>
      <c r="H17" s="396"/>
      <c r="I17" s="397"/>
    </row>
    <row r="18" spans="1:9" x14ac:dyDescent="0.25">
      <c r="A18" s="395"/>
      <c r="B18" s="396"/>
      <c r="C18" s="396"/>
      <c r="D18" s="396"/>
      <c r="E18" s="396"/>
      <c r="F18" s="396"/>
      <c r="G18" s="396"/>
      <c r="H18" s="396"/>
      <c r="I18" s="397"/>
    </row>
    <row r="19" spans="1:9" x14ac:dyDescent="0.25">
      <c r="A19" s="401" t="s">
        <v>97</v>
      </c>
      <c r="B19" s="402"/>
      <c r="C19" s="402"/>
      <c r="D19" s="402"/>
      <c r="E19" s="402"/>
      <c r="F19" s="402"/>
      <c r="G19" s="402"/>
      <c r="H19" s="402"/>
      <c r="I19" s="417"/>
    </row>
    <row r="20" spans="1:9" x14ac:dyDescent="0.25">
      <c r="A20" s="395"/>
      <c r="B20" s="396"/>
      <c r="C20" s="396"/>
      <c r="D20" s="396"/>
      <c r="E20" s="396"/>
      <c r="F20" s="396"/>
      <c r="G20" s="396"/>
      <c r="H20" s="396"/>
      <c r="I20" s="397"/>
    </row>
    <row r="21" spans="1:9" x14ac:dyDescent="0.25">
      <c r="A21" s="420" t="s">
        <v>98</v>
      </c>
      <c r="B21" s="402"/>
      <c r="C21" s="402"/>
      <c r="D21" s="402"/>
      <c r="E21" s="406"/>
      <c r="F21" s="406"/>
      <c r="G21" s="406"/>
      <c r="H21" s="406"/>
      <c r="I21" s="407"/>
    </row>
    <row r="22" spans="1:9" ht="13" x14ac:dyDescent="0.3">
      <c r="A22" s="403" t="s">
        <v>99</v>
      </c>
      <c r="B22" s="399"/>
      <c r="C22" s="399"/>
      <c r="D22" s="399"/>
      <c r="E22" s="399"/>
      <c r="F22" s="418"/>
      <c r="G22" s="418"/>
      <c r="H22" s="418"/>
      <c r="I22" s="419"/>
    </row>
    <row r="23" spans="1:9" x14ac:dyDescent="0.25">
      <c r="A23" s="403" t="s">
        <v>100</v>
      </c>
      <c r="B23" s="399"/>
      <c r="C23" s="399"/>
      <c r="D23" s="399"/>
      <c r="E23" s="396"/>
      <c r="F23" s="396"/>
      <c r="G23" s="396"/>
      <c r="H23" s="396"/>
      <c r="I23" s="397"/>
    </row>
    <row r="24" spans="1:9" ht="3" customHeight="1" thickBot="1" x14ac:dyDescent="0.3">
      <c r="A24" s="414"/>
      <c r="B24" s="415"/>
      <c r="C24" s="415"/>
      <c r="D24" s="415"/>
      <c r="E24" s="415"/>
      <c r="F24" s="415"/>
      <c r="G24" s="415"/>
      <c r="H24" s="415"/>
      <c r="I24" s="416"/>
    </row>
    <row r="25" spans="1:9" ht="13" thickTop="1" x14ac:dyDescent="0.25">
      <c r="A25" s="434" t="s">
        <v>101</v>
      </c>
      <c r="B25" s="432"/>
      <c r="C25" s="432"/>
      <c r="D25" s="432"/>
      <c r="E25" s="432"/>
      <c r="F25" s="429"/>
      <c r="G25" s="429"/>
      <c r="H25" s="429"/>
      <c r="I25" s="430"/>
    </row>
    <row r="26" spans="1:9" x14ac:dyDescent="0.25">
      <c r="A26" s="435" t="s">
        <v>102</v>
      </c>
      <c r="B26" s="436"/>
      <c r="C26" s="436"/>
      <c r="D26" s="436"/>
      <c r="E26" s="436"/>
      <c r="F26" s="436"/>
      <c r="G26" s="436"/>
      <c r="H26" s="436"/>
      <c r="I26" s="437"/>
    </row>
    <row r="27" spans="1:9" x14ac:dyDescent="0.25">
      <c r="A27" s="395"/>
      <c r="B27" s="396"/>
      <c r="C27" s="396"/>
      <c r="D27" s="396"/>
      <c r="E27" s="396"/>
      <c r="F27" s="396"/>
      <c r="G27" s="396"/>
      <c r="H27" s="396"/>
      <c r="I27" s="397"/>
    </row>
    <row r="28" spans="1:9" ht="10.15" customHeight="1" thickBot="1" x14ac:dyDescent="0.3">
      <c r="A28" s="438"/>
      <c r="B28" s="439"/>
      <c r="C28" s="439"/>
      <c r="D28" s="439"/>
      <c r="E28" s="439"/>
      <c r="F28" s="439"/>
      <c r="G28" s="439"/>
      <c r="H28" s="439"/>
      <c r="I28" s="440"/>
    </row>
    <row r="29" spans="1:9" ht="12.75" customHeight="1" thickTop="1" x14ac:dyDescent="0.3">
      <c r="A29" s="431"/>
      <c r="B29" s="432"/>
      <c r="C29" s="432"/>
      <c r="D29" s="432"/>
      <c r="E29" s="432"/>
      <c r="F29" s="432"/>
      <c r="G29" s="432"/>
      <c r="H29" s="432"/>
      <c r="I29" s="433"/>
    </row>
    <row r="30" spans="1:9" ht="12.75" customHeight="1" x14ac:dyDescent="0.25">
      <c r="A30" s="426" t="s">
        <v>103</v>
      </c>
      <c r="B30" s="427"/>
      <c r="C30" s="427"/>
      <c r="D30" s="427"/>
      <c r="E30" s="427"/>
      <c r="F30" s="427"/>
      <c r="G30" s="427"/>
      <c r="H30" s="427"/>
      <c r="I30" s="428"/>
    </row>
    <row r="31" spans="1:9" x14ac:dyDescent="0.25">
      <c r="A31" s="426"/>
      <c r="B31" s="427"/>
      <c r="C31" s="427"/>
      <c r="D31" s="427"/>
      <c r="E31" s="427"/>
      <c r="F31" s="427"/>
      <c r="G31" s="427"/>
      <c r="H31" s="427"/>
      <c r="I31" s="428"/>
    </row>
    <row r="32" spans="1:9" x14ac:dyDescent="0.25">
      <c r="A32" s="426"/>
      <c r="B32" s="427"/>
      <c r="C32" s="427"/>
      <c r="D32" s="427"/>
      <c r="E32" s="427"/>
      <c r="F32" s="427"/>
      <c r="G32" s="427"/>
      <c r="H32" s="427"/>
      <c r="I32" s="428"/>
    </row>
    <row r="33" spans="1:9" ht="13.5" thickBot="1" x14ac:dyDescent="0.35">
      <c r="A33" s="423" t="s">
        <v>104</v>
      </c>
      <c r="B33" s="424"/>
      <c r="C33" s="424"/>
      <c r="D33" s="424"/>
      <c r="E33" s="424"/>
      <c r="F33" s="424"/>
      <c r="G33" s="424"/>
      <c r="H33" s="424"/>
      <c r="I33" s="425"/>
    </row>
    <row r="34" spans="1:9" ht="25.5" customHeight="1" thickTop="1" thickBot="1" x14ac:dyDescent="0.35">
      <c r="A34" s="421" t="s">
        <v>105</v>
      </c>
      <c r="B34" s="422"/>
      <c r="C34" s="422"/>
      <c r="D34" s="421" t="s">
        <v>106</v>
      </c>
      <c r="E34" s="421"/>
      <c r="F34" s="421"/>
      <c r="G34" s="421"/>
      <c r="H34" s="421"/>
      <c r="I34" s="421"/>
    </row>
    <row r="35" spans="1:9" x14ac:dyDescent="0.25">
      <c r="A35" s="443"/>
      <c r="B35" s="443"/>
      <c r="C35" s="443"/>
      <c r="D35" s="443"/>
      <c r="E35" s="443"/>
      <c r="F35" s="443"/>
      <c r="G35" s="443"/>
      <c r="H35" s="443"/>
      <c r="I35" s="443"/>
    </row>
    <row r="36" spans="1:9" x14ac:dyDescent="0.25">
      <c r="A36" s="442"/>
      <c r="B36" s="442"/>
      <c r="C36" s="442"/>
      <c r="D36" s="442"/>
      <c r="E36" s="442"/>
      <c r="F36" s="442"/>
      <c r="G36" s="442"/>
      <c r="H36" s="442"/>
      <c r="I36" s="442"/>
    </row>
    <row r="37" spans="1:9" x14ac:dyDescent="0.25">
      <c r="A37" s="442"/>
      <c r="B37" s="442"/>
      <c r="C37" s="442"/>
      <c r="D37" s="442"/>
      <c r="E37" s="442"/>
      <c r="F37" s="442"/>
      <c r="G37" s="442"/>
      <c r="H37" s="442"/>
      <c r="I37" s="442"/>
    </row>
    <row r="38" spans="1:9" x14ac:dyDescent="0.25">
      <c r="A38" s="442"/>
      <c r="B38" s="442"/>
      <c r="C38" s="442"/>
      <c r="D38" s="442"/>
      <c r="E38" s="442"/>
      <c r="F38" s="442"/>
      <c r="G38" s="442"/>
      <c r="H38" s="442"/>
      <c r="I38" s="442"/>
    </row>
    <row r="39" spans="1:9" x14ac:dyDescent="0.25">
      <c r="A39" s="442"/>
      <c r="B39" s="442"/>
      <c r="C39" s="442"/>
      <c r="D39" s="442"/>
      <c r="E39" s="442"/>
      <c r="F39" s="442"/>
      <c r="G39" s="442"/>
      <c r="H39" s="442"/>
      <c r="I39" s="442"/>
    </row>
    <row r="40" spans="1:9" x14ac:dyDescent="0.25">
      <c r="A40" s="442"/>
      <c r="B40" s="442"/>
      <c r="C40" s="442"/>
      <c r="D40" s="442"/>
      <c r="E40" s="442"/>
      <c r="F40" s="442"/>
      <c r="G40" s="442"/>
      <c r="H40" s="442"/>
      <c r="I40" s="442"/>
    </row>
    <row r="41" spans="1:9" x14ac:dyDescent="0.25">
      <c r="A41" s="442"/>
      <c r="B41" s="442"/>
      <c r="C41" s="442"/>
      <c r="D41" s="442"/>
      <c r="E41" s="442"/>
      <c r="F41" s="442"/>
      <c r="G41" s="442"/>
      <c r="H41" s="442"/>
      <c r="I41" s="442"/>
    </row>
    <row r="42" spans="1:9" x14ac:dyDescent="0.25">
      <c r="A42" s="443"/>
      <c r="B42" s="443"/>
      <c r="C42" s="443"/>
      <c r="D42" s="443"/>
      <c r="E42" s="443"/>
      <c r="F42" s="443"/>
      <c r="G42" s="443"/>
      <c r="H42" s="443"/>
      <c r="I42" s="443"/>
    </row>
    <row r="43" spans="1:9" x14ac:dyDescent="0.25">
      <c r="A43" s="442"/>
      <c r="B43" s="442"/>
      <c r="C43" s="442"/>
      <c r="D43" s="442"/>
      <c r="E43" s="442"/>
      <c r="F43" s="442"/>
      <c r="G43" s="442"/>
      <c r="H43" s="442"/>
      <c r="I43" s="442"/>
    </row>
    <row r="44" spans="1:9" x14ac:dyDescent="0.25">
      <c r="A44" s="444"/>
      <c r="B44" s="406"/>
      <c r="C44" s="407"/>
      <c r="D44" s="444"/>
      <c r="E44" s="406"/>
      <c r="F44" s="406"/>
      <c r="G44" s="406"/>
      <c r="H44" s="406"/>
      <c r="I44" s="407"/>
    </row>
    <row r="45" spans="1:9" x14ac:dyDescent="0.25">
      <c r="A45" s="442"/>
      <c r="B45" s="442"/>
      <c r="C45" s="442"/>
      <c r="D45" s="442"/>
      <c r="E45" s="442"/>
      <c r="F45" s="442"/>
      <c r="G45" s="442"/>
      <c r="H45" s="442"/>
      <c r="I45" s="442"/>
    </row>
    <row r="46" spans="1:9" x14ac:dyDescent="0.25">
      <c r="A46" s="442"/>
      <c r="B46" s="442"/>
      <c r="C46" s="442"/>
      <c r="D46" s="442"/>
      <c r="E46" s="442"/>
      <c r="F46" s="442"/>
      <c r="G46" s="442"/>
      <c r="H46" s="442"/>
      <c r="I46" s="442"/>
    </row>
    <row r="47" spans="1:9" x14ac:dyDescent="0.25">
      <c r="A47" s="442"/>
      <c r="B47" s="442"/>
      <c r="C47" s="442"/>
      <c r="D47" s="442"/>
      <c r="E47" s="442"/>
      <c r="F47" s="442"/>
      <c r="G47" s="442"/>
      <c r="H47" s="442"/>
      <c r="I47" s="442"/>
    </row>
    <row r="48" spans="1:9" x14ac:dyDescent="0.25">
      <c r="A48" s="442"/>
      <c r="B48" s="442"/>
      <c r="C48" s="442"/>
      <c r="D48" s="442"/>
      <c r="E48" s="442"/>
      <c r="F48" s="442"/>
      <c r="G48" s="442"/>
      <c r="H48" s="442"/>
      <c r="I48" s="442"/>
    </row>
    <row r="49" spans="1:9" x14ac:dyDescent="0.25">
      <c r="A49" s="442"/>
      <c r="B49" s="442"/>
      <c r="C49" s="442"/>
      <c r="D49" s="442"/>
      <c r="E49" s="442"/>
      <c r="F49" s="442"/>
      <c r="G49" s="442"/>
      <c r="H49" s="442"/>
      <c r="I49" s="442"/>
    </row>
    <row r="50" spans="1:9" x14ac:dyDescent="0.25">
      <c r="A50" s="442"/>
      <c r="B50" s="442"/>
      <c r="C50" s="442"/>
      <c r="D50" s="442"/>
      <c r="E50" s="442"/>
      <c r="F50" s="442"/>
      <c r="G50" s="442"/>
      <c r="H50" s="442"/>
      <c r="I50" s="442"/>
    </row>
    <row r="51" spans="1:9" x14ac:dyDescent="0.25">
      <c r="A51" s="442"/>
      <c r="B51" s="442"/>
      <c r="C51" s="442"/>
      <c r="D51" s="442"/>
      <c r="E51" s="442"/>
      <c r="F51" s="442"/>
      <c r="G51" s="442"/>
      <c r="H51" s="442"/>
      <c r="I51" s="442"/>
    </row>
    <row r="52" spans="1:9" ht="13" thickBot="1" x14ac:dyDescent="0.3">
      <c r="A52" s="441"/>
      <c r="B52" s="441"/>
      <c r="C52" s="441"/>
      <c r="D52" s="441"/>
      <c r="E52" s="441"/>
      <c r="F52" s="441"/>
      <c r="G52" s="441"/>
      <c r="H52" s="441"/>
      <c r="I52" s="441"/>
    </row>
  </sheetData>
  <mergeCells count="78">
    <mergeCell ref="A39:C39"/>
    <mergeCell ref="D45:I45"/>
    <mergeCell ref="D39:I39"/>
    <mergeCell ref="D35:I35"/>
    <mergeCell ref="D36:I36"/>
    <mergeCell ref="D37:I37"/>
    <mergeCell ref="D38:I38"/>
    <mergeCell ref="A35:C35"/>
    <mergeCell ref="A36:C36"/>
    <mergeCell ref="A37:C37"/>
    <mergeCell ref="A38:C38"/>
    <mergeCell ref="D40:I40"/>
    <mergeCell ref="A40:C40"/>
    <mergeCell ref="D41:I41"/>
    <mergeCell ref="D44:I44"/>
    <mergeCell ref="D42:I42"/>
    <mergeCell ref="D43:I43"/>
    <mergeCell ref="A51:C51"/>
    <mergeCell ref="A41:C41"/>
    <mergeCell ref="A42:C42"/>
    <mergeCell ref="A43:C43"/>
    <mergeCell ref="A44:C44"/>
    <mergeCell ref="A45:C45"/>
    <mergeCell ref="A49:C49"/>
    <mergeCell ref="A50:C50"/>
    <mergeCell ref="D52:I52"/>
    <mergeCell ref="D51:I51"/>
    <mergeCell ref="D46:I46"/>
    <mergeCell ref="A48:C48"/>
    <mergeCell ref="A46:C46"/>
    <mergeCell ref="A47:C47"/>
    <mergeCell ref="D48:I48"/>
    <mergeCell ref="D49:I49"/>
    <mergeCell ref="A52:C52"/>
    <mergeCell ref="D50:I50"/>
    <mergeCell ref="D47:I47"/>
    <mergeCell ref="A34:C34"/>
    <mergeCell ref="A33:I33"/>
    <mergeCell ref="A30:I32"/>
    <mergeCell ref="F25:I25"/>
    <mergeCell ref="A29:I29"/>
    <mergeCell ref="A27:I27"/>
    <mergeCell ref="A25:E25"/>
    <mergeCell ref="A26:I26"/>
    <mergeCell ref="A28:I28"/>
    <mergeCell ref="D34:I34"/>
    <mergeCell ref="A14:I14"/>
    <mergeCell ref="A20:I20"/>
    <mergeCell ref="A21:D21"/>
    <mergeCell ref="H11:I11"/>
    <mergeCell ref="A12:I12"/>
    <mergeCell ref="A13:I13"/>
    <mergeCell ref="A24:I24"/>
    <mergeCell ref="A16:I16"/>
    <mergeCell ref="H15:I15"/>
    <mergeCell ref="A18:I18"/>
    <mergeCell ref="A17:I17"/>
    <mergeCell ref="E23:I23"/>
    <mergeCell ref="A15:G15"/>
    <mergeCell ref="A23:D23"/>
    <mergeCell ref="A19:I19"/>
    <mergeCell ref="E21:I21"/>
    <mergeCell ref="A22:E22"/>
    <mergeCell ref="F22:I22"/>
    <mergeCell ref="A5:B5"/>
    <mergeCell ref="A8:D8"/>
    <mergeCell ref="D7:I7"/>
    <mergeCell ref="E8:I8"/>
    <mergeCell ref="A1:I1"/>
    <mergeCell ref="A3:I3"/>
    <mergeCell ref="C5:I5"/>
    <mergeCell ref="A2:I2"/>
    <mergeCell ref="A4:I4"/>
    <mergeCell ref="A10:I10"/>
    <mergeCell ref="A9:I9"/>
    <mergeCell ref="A11:G11"/>
    <mergeCell ref="A7:C7"/>
    <mergeCell ref="A6:I6"/>
  </mergeCells>
  <phoneticPr fontId="18" type="noConversion"/>
  <pageMargins left="1" right="0.75" top="1" bottom="1" header="0.5" footer="0.5"/>
  <pageSetup orientation="portrait" r:id="rId1"/>
  <headerFooter alignWithMargins="0">
    <oddFooter>&amp;C3</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E70"/>
  <sheetViews>
    <sheetView zoomScaleNormal="100" workbookViewId="0">
      <selection sqref="A1:D1"/>
    </sheetView>
  </sheetViews>
  <sheetFormatPr defaultColWidth="9.26953125" defaultRowHeight="13" x14ac:dyDescent="0.3"/>
  <cols>
    <col min="1" max="1" width="31.26953125" style="2" customWidth="1"/>
    <col min="2" max="4" width="18.26953125" style="2" customWidth="1"/>
    <col min="5" max="16384" width="9.26953125" style="2"/>
  </cols>
  <sheetData>
    <row r="1" spans="1:5" s="7" customFormat="1" x14ac:dyDescent="0.3">
      <c r="A1" s="390" t="s">
        <v>107</v>
      </c>
      <c r="B1" s="390"/>
      <c r="C1" s="390"/>
      <c r="D1" s="390"/>
      <c r="E1" s="8"/>
    </row>
    <row r="2" spans="1:5" s="6" customFormat="1" ht="12.5" x14ac:dyDescent="0.25">
      <c r="A2" s="448"/>
      <c r="B2" s="448"/>
      <c r="C2" s="448"/>
      <c r="D2" s="448"/>
      <c r="E2" s="307"/>
    </row>
    <row r="3" spans="1:5" s="6" customFormat="1" x14ac:dyDescent="0.3">
      <c r="A3" s="452" t="s">
        <v>108</v>
      </c>
      <c r="B3" s="452"/>
      <c r="C3" s="452"/>
      <c r="D3" s="452"/>
      <c r="E3" s="307"/>
    </row>
    <row r="4" spans="1:5" s="6" customFormat="1" ht="12.5" x14ac:dyDescent="0.25">
      <c r="A4" s="448"/>
      <c r="B4" s="448"/>
      <c r="C4" s="448"/>
      <c r="D4" s="448"/>
      <c r="E4" s="307"/>
    </row>
    <row r="5" spans="1:5" s="6" customFormat="1" ht="12.5" x14ac:dyDescent="0.25">
      <c r="A5" s="308" t="s">
        <v>109</v>
      </c>
      <c r="B5" s="309"/>
      <c r="C5" s="448"/>
      <c r="D5" s="448"/>
      <c r="E5" s="307"/>
    </row>
    <row r="6" spans="1:5" s="6" customFormat="1" ht="12.5" x14ac:dyDescent="0.25">
      <c r="A6" s="448"/>
      <c r="B6" s="405"/>
      <c r="C6" s="405"/>
      <c r="D6" s="405"/>
      <c r="E6" s="307"/>
    </row>
    <row r="7" spans="1:5" s="6" customFormat="1" ht="12.5" x14ac:dyDescent="0.25">
      <c r="A7" s="308" t="s">
        <v>110</v>
      </c>
      <c r="B7" s="309"/>
      <c r="C7" s="448"/>
      <c r="D7" s="448"/>
      <c r="E7" s="307"/>
    </row>
    <row r="8" spans="1:5" s="6" customFormat="1" ht="12.5" x14ac:dyDescent="0.25">
      <c r="A8" s="448"/>
      <c r="B8" s="405"/>
      <c r="C8" s="405"/>
      <c r="D8" s="405"/>
      <c r="E8" s="307"/>
    </row>
    <row r="9" spans="1:5" s="6" customFormat="1" ht="12.5" x14ac:dyDescent="0.25">
      <c r="A9" s="308" t="s">
        <v>111</v>
      </c>
      <c r="B9" s="309"/>
      <c r="C9" s="448"/>
      <c r="D9" s="448"/>
      <c r="E9" s="307"/>
    </row>
    <row r="10" spans="1:5" s="6" customFormat="1" ht="12.5" x14ac:dyDescent="0.25">
      <c r="A10" s="448"/>
      <c r="B10" s="448"/>
      <c r="C10" s="448"/>
      <c r="D10" s="448"/>
      <c r="E10" s="307"/>
    </row>
    <row r="11" spans="1:5" s="6" customFormat="1" x14ac:dyDescent="0.25">
      <c r="A11" s="449" t="s">
        <v>112</v>
      </c>
      <c r="B11" s="449"/>
      <c r="C11" s="449"/>
      <c r="D11" s="449"/>
      <c r="E11" s="307"/>
    </row>
    <row r="12" spans="1:5" s="9" customFormat="1" ht="12.5" x14ac:dyDescent="0.25">
      <c r="A12" s="446" t="s">
        <v>113</v>
      </c>
      <c r="B12" s="447"/>
      <c r="C12" s="447"/>
      <c r="D12" s="447"/>
    </row>
    <row r="13" spans="1:5" s="9" customFormat="1" ht="12.5" x14ac:dyDescent="0.25">
      <c r="A13" s="446" t="s">
        <v>114</v>
      </c>
      <c r="B13" s="447"/>
      <c r="C13" s="447"/>
      <c r="D13" s="447"/>
    </row>
    <row r="14" spans="1:5" s="9" customFormat="1" ht="12.5" x14ac:dyDescent="0.25">
      <c r="A14" s="446" t="s">
        <v>115</v>
      </c>
      <c r="B14" s="447"/>
      <c r="C14" s="447"/>
      <c r="D14" s="447"/>
    </row>
    <row r="15" spans="1:5" s="6" customFormat="1" ht="12.5" x14ac:dyDescent="0.25">
      <c r="A15" s="307"/>
      <c r="B15" s="307"/>
      <c r="C15" s="307"/>
      <c r="D15" s="307"/>
      <c r="E15" s="307"/>
    </row>
    <row r="16" spans="1:5" s="6" customFormat="1" ht="12.5" x14ac:dyDescent="0.25">
      <c r="A16" s="208"/>
      <c r="B16" s="208" t="s">
        <v>116</v>
      </c>
      <c r="C16" s="208"/>
      <c r="D16" s="310" t="s">
        <v>117</v>
      </c>
      <c r="E16" s="307"/>
    </row>
    <row r="17" spans="1:4" s="6" customFormat="1" ht="12.5" x14ac:dyDescent="0.25">
      <c r="A17" s="311" t="s">
        <v>118</v>
      </c>
      <c r="B17" s="311" t="s">
        <v>119</v>
      </c>
      <c r="C17" s="311" t="s">
        <v>120</v>
      </c>
      <c r="D17" s="312" t="s">
        <v>121</v>
      </c>
    </row>
    <row r="18" spans="1:4" s="6" customFormat="1" ht="12.5" x14ac:dyDescent="0.25">
      <c r="A18" s="209"/>
      <c r="B18" s="209" t="s">
        <v>122</v>
      </c>
      <c r="C18" s="209" t="s">
        <v>123</v>
      </c>
      <c r="D18" s="210" t="s">
        <v>124</v>
      </c>
    </row>
    <row r="19" spans="1:4" s="6" customFormat="1" ht="16.149999999999999" customHeight="1" x14ac:dyDescent="0.25">
      <c r="A19" s="313" t="s">
        <v>125</v>
      </c>
      <c r="B19" s="314"/>
      <c r="C19" s="314"/>
      <c r="D19" s="315"/>
    </row>
    <row r="20" spans="1:4" s="6" customFormat="1" ht="16.149999999999999" customHeight="1" x14ac:dyDescent="0.25">
      <c r="A20" s="313" t="s">
        <v>126</v>
      </c>
      <c r="B20" s="314"/>
      <c r="C20" s="314"/>
      <c r="D20" s="315"/>
    </row>
    <row r="21" spans="1:4" s="6" customFormat="1" ht="16.149999999999999" customHeight="1" x14ac:dyDescent="0.25">
      <c r="A21" s="313" t="s">
        <v>127</v>
      </c>
      <c r="B21" s="314"/>
      <c r="C21" s="314"/>
      <c r="D21" s="315"/>
    </row>
    <row r="22" spans="1:4" s="6" customFormat="1" ht="16.149999999999999" customHeight="1" x14ac:dyDescent="0.25">
      <c r="A22" s="313" t="s">
        <v>128</v>
      </c>
      <c r="B22" s="314"/>
      <c r="C22" s="314"/>
      <c r="D22" s="315"/>
    </row>
    <row r="23" spans="1:4" s="6" customFormat="1" ht="16.149999999999999" customHeight="1" x14ac:dyDescent="0.25">
      <c r="A23" s="313" t="s">
        <v>129</v>
      </c>
      <c r="B23" s="314"/>
      <c r="C23" s="314"/>
      <c r="D23" s="315"/>
    </row>
    <row r="24" spans="1:4" s="6" customFormat="1" ht="16.149999999999999" customHeight="1" x14ac:dyDescent="0.25">
      <c r="A24" s="313" t="s">
        <v>130</v>
      </c>
      <c r="B24" s="314"/>
      <c r="C24" s="314"/>
      <c r="D24" s="315"/>
    </row>
    <row r="25" spans="1:4" s="6" customFormat="1" ht="16.149999999999999" customHeight="1" x14ac:dyDescent="0.25">
      <c r="A25" s="313" t="s">
        <v>131</v>
      </c>
      <c r="B25" s="314"/>
      <c r="C25" s="314"/>
      <c r="D25" s="315"/>
    </row>
    <row r="26" spans="1:4" s="6" customFormat="1" ht="16.149999999999999" customHeight="1" x14ac:dyDescent="0.25">
      <c r="A26" s="313" t="s">
        <v>132</v>
      </c>
      <c r="B26" s="314"/>
      <c r="C26" s="314"/>
      <c r="D26" s="315"/>
    </row>
    <row r="27" spans="1:4" s="6" customFormat="1" ht="16.149999999999999" customHeight="1" x14ac:dyDescent="0.25">
      <c r="A27" s="313" t="s">
        <v>133</v>
      </c>
      <c r="B27" s="314"/>
      <c r="C27" s="314"/>
      <c r="D27" s="315"/>
    </row>
    <row r="28" spans="1:4" s="6" customFormat="1" ht="16.149999999999999" customHeight="1" x14ac:dyDescent="0.25">
      <c r="A28" s="313" t="s">
        <v>134</v>
      </c>
      <c r="B28" s="314"/>
      <c r="C28" s="314"/>
      <c r="D28" s="315"/>
    </row>
    <row r="29" spans="1:4" s="6" customFormat="1" ht="16.149999999999999" customHeight="1" x14ac:dyDescent="0.25">
      <c r="A29" s="313" t="s">
        <v>135</v>
      </c>
      <c r="B29" s="314"/>
      <c r="C29" s="314"/>
      <c r="D29" s="315"/>
    </row>
    <row r="30" spans="1:4" s="6" customFormat="1" ht="16.149999999999999" customHeight="1" x14ac:dyDescent="0.25">
      <c r="A30" s="313" t="s">
        <v>136</v>
      </c>
      <c r="B30" s="314"/>
      <c r="C30" s="314"/>
      <c r="D30" s="315"/>
    </row>
    <row r="31" spans="1:4" s="6" customFormat="1" ht="16.149999999999999" customHeight="1" x14ac:dyDescent="0.25">
      <c r="A31" s="313" t="s">
        <v>137</v>
      </c>
      <c r="B31" s="314"/>
      <c r="C31" s="314"/>
      <c r="D31" s="315"/>
    </row>
    <row r="32" spans="1:4" s="6" customFormat="1" ht="16.149999999999999" customHeight="1" x14ac:dyDescent="0.25">
      <c r="A32" s="313" t="s">
        <v>138</v>
      </c>
      <c r="B32" s="314"/>
      <c r="C32" s="314"/>
      <c r="D32" s="315"/>
    </row>
    <row r="33" spans="1:4" s="6" customFormat="1" ht="16.149999999999999" customHeight="1" x14ac:dyDescent="0.25">
      <c r="A33" s="313" t="s">
        <v>139</v>
      </c>
      <c r="B33" s="314"/>
      <c r="C33" s="314"/>
      <c r="D33" s="315"/>
    </row>
    <row r="34" spans="1:4" s="6" customFormat="1" ht="16.149999999999999" customHeight="1" x14ac:dyDescent="0.25">
      <c r="A34" s="313" t="s">
        <v>140</v>
      </c>
      <c r="B34" s="316"/>
      <c r="C34" s="314"/>
      <c r="D34" s="317"/>
    </row>
    <row r="35" spans="1:4" s="6" customFormat="1" ht="16.149999999999999" customHeight="1" x14ac:dyDescent="0.25">
      <c r="A35" s="313" t="s">
        <v>141</v>
      </c>
      <c r="B35" s="316"/>
      <c r="C35" s="318"/>
      <c r="D35" s="319"/>
    </row>
    <row r="36" spans="1:4" s="6" customFormat="1" ht="16.149999999999999" customHeight="1" x14ac:dyDescent="0.25">
      <c r="A36" s="313" t="s">
        <v>142</v>
      </c>
      <c r="B36" s="316"/>
      <c r="C36" s="320"/>
      <c r="D36" s="319"/>
    </row>
    <row r="37" spans="1:4" s="6" customFormat="1" ht="16.149999999999999" customHeight="1" x14ac:dyDescent="0.25">
      <c r="A37" s="313" t="s">
        <v>143</v>
      </c>
      <c r="B37" s="316"/>
      <c r="C37" s="320"/>
      <c r="D37" s="319"/>
    </row>
    <row r="38" spans="1:4" s="6" customFormat="1" ht="16.149999999999999" customHeight="1" x14ac:dyDescent="0.25">
      <c r="A38" s="313" t="s">
        <v>144</v>
      </c>
      <c r="B38" s="316"/>
      <c r="C38" s="320"/>
      <c r="D38" s="319"/>
    </row>
    <row r="39" spans="1:4" s="6" customFormat="1" ht="16.149999999999999" customHeight="1" x14ac:dyDescent="0.25">
      <c r="A39" s="313" t="s">
        <v>145</v>
      </c>
      <c r="B39" s="316"/>
      <c r="C39" s="320"/>
      <c r="D39" s="319"/>
    </row>
    <row r="40" spans="1:4" s="6" customFormat="1" ht="12.5" x14ac:dyDescent="0.25">
      <c r="A40" s="450"/>
      <c r="B40" s="451"/>
      <c r="C40" s="451"/>
      <c r="D40" s="451"/>
    </row>
    <row r="41" spans="1:4" s="6" customFormat="1" ht="12.5" x14ac:dyDescent="0.25">
      <c r="A41" s="445" t="s">
        <v>146</v>
      </c>
      <c r="B41" s="405"/>
      <c r="C41" s="405"/>
      <c r="D41" s="405"/>
    </row>
    <row r="42" spans="1:4" s="6" customFormat="1" ht="12.5" x14ac:dyDescent="0.25">
      <c r="A42" s="276"/>
      <c r="B42" s="307"/>
      <c r="C42" s="307"/>
      <c r="D42" s="307"/>
    </row>
    <row r="43" spans="1:4" s="6" customFormat="1" ht="12.5" x14ac:dyDescent="0.25">
      <c r="A43" s="276"/>
      <c r="B43" s="307"/>
      <c r="C43" s="307"/>
      <c r="D43" s="307"/>
    </row>
    <row r="44" spans="1:4" s="6" customFormat="1" ht="12.5" x14ac:dyDescent="0.25">
      <c r="A44" s="276"/>
      <c r="B44" s="307"/>
      <c r="C44" s="307"/>
      <c r="D44" s="307"/>
    </row>
    <row r="45" spans="1:4" s="6" customFormat="1" ht="12.5" x14ac:dyDescent="0.25">
      <c r="A45" s="276"/>
      <c r="B45" s="307"/>
      <c r="C45" s="307"/>
      <c r="D45" s="307"/>
    </row>
    <row r="46" spans="1:4" s="6" customFormat="1" ht="12.5" x14ac:dyDescent="0.25">
      <c r="A46" s="276"/>
      <c r="B46" s="307"/>
      <c r="C46" s="321"/>
      <c r="D46" s="307"/>
    </row>
    <row r="47" spans="1:4" s="6" customFormat="1" ht="12.5" x14ac:dyDescent="0.25">
      <c r="A47" s="276"/>
      <c r="B47" s="307"/>
      <c r="C47" s="307"/>
      <c r="D47" s="307"/>
    </row>
    <row r="48" spans="1:4" s="6" customFormat="1" ht="12.5" x14ac:dyDescent="0.25">
      <c r="A48" s="276"/>
      <c r="B48" s="307"/>
      <c r="C48" s="307"/>
      <c r="D48" s="307"/>
    </row>
    <row r="49" spans="1:4" s="6" customFormat="1" ht="12.5" x14ac:dyDescent="0.25">
      <c r="A49" s="276"/>
      <c r="B49" s="307"/>
      <c r="C49" s="307"/>
      <c r="D49" s="307"/>
    </row>
    <row r="50" spans="1:4" s="6" customFormat="1" ht="12.5" x14ac:dyDescent="0.25">
      <c r="A50" s="276"/>
      <c r="B50" s="307"/>
      <c r="C50" s="307"/>
      <c r="D50" s="307"/>
    </row>
    <row r="51" spans="1:4" s="6" customFormat="1" ht="12.5" x14ac:dyDescent="0.25">
      <c r="A51" s="276"/>
      <c r="B51" s="307"/>
      <c r="C51" s="307"/>
      <c r="D51" s="307"/>
    </row>
    <row r="52" spans="1:4" s="6" customFormat="1" ht="12.5" x14ac:dyDescent="0.25">
      <c r="A52" s="322"/>
      <c r="B52" s="307"/>
      <c r="C52" s="307"/>
      <c r="D52" s="307"/>
    </row>
    <row r="53" spans="1:4" s="6" customFormat="1" ht="12.5" x14ac:dyDescent="0.25">
      <c r="A53" s="276"/>
      <c r="B53" s="307"/>
      <c r="C53" s="307"/>
      <c r="D53" s="307"/>
    </row>
    <row r="54" spans="1:4" s="6" customFormat="1" ht="12.5" x14ac:dyDescent="0.25">
      <c r="A54" s="307"/>
      <c r="B54" s="307"/>
      <c r="C54" s="307"/>
      <c r="D54" s="307"/>
    </row>
    <row r="55" spans="1:4" s="6" customFormat="1" ht="12.5" x14ac:dyDescent="0.25">
      <c r="A55" s="307"/>
      <c r="B55" s="307"/>
      <c r="C55" s="307"/>
      <c r="D55" s="307"/>
    </row>
    <row r="56" spans="1:4" s="6" customFormat="1" ht="12.5" x14ac:dyDescent="0.25">
      <c r="A56" s="307"/>
      <c r="B56" s="307"/>
      <c r="C56" s="307"/>
      <c r="D56" s="307"/>
    </row>
    <row r="57" spans="1:4" s="6" customFormat="1" ht="12.5" x14ac:dyDescent="0.25">
      <c r="A57" s="307"/>
      <c r="B57" s="307"/>
      <c r="C57" s="307"/>
      <c r="D57" s="307"/>
    </row>
    <row r="58" spans="1:4" s="6" customFormat="1" ht="12.5" x14ac:dyDescent="0.25">
      <c r="A58" s="307"/>
      <c r="B58" s="307"/>
      <c r="C58" s="307"/>
      <c r="D58" s="307"/>
    </row>
    <row r="59" spans="1:4" s="6" customFormat="1" ht="12.5" x14ac:dyDescent="0.25">
      <c r="A59" s="307"/>
      <c r="B59" s="307"/>
      <c r="C59" s="307"/>
      <c r="D59" s="307"/>
    </row>
    <row r="60" spans="1:4" s="7" customFormat="1" x14ac:dyDescent="0.3"/>
    <row r="61" spans="1:4" s="7" customFormat="1" x14ac:dyDescent="0.3"/>
    <row r="62" spans="1:4" s="7" customFormat="1" x14ac:dyDescent="0.3"/>
    <row r="63" spans="1:4" s="7" customFormat="1" x14ac:dyDescent="0.3"/>
    <row r="64" spans="1:4" s="7" customFormat="1" x14ac:dyDescent="0.3"/>
    <row r="65" s="7" customFormat="1" x14ac:dyDescent="0.3"/>
    <row r="66" s="7" customFormat="1" x14ac:dyDescent="0.3"/>
    <row r="67" s="7" customFormat="1" x14ac:dyDescent="0.3"/>
    <row r="68" s="7" customFormat="1" x14ac:dyDescent="0.3"/>
    <row r="69" s="7" customFormat="1" x14ac:dyDescent="0.3"/>
    <row r="70" s="7" customFormat="1" x14ac:dyDescent="0.3"/>
  </sheetData>
  <mergeCells count="16">
    <mergeCell ref="A41:D41"/>
    <mergeCell ref="A12:D12"/>
    <mergeCell ref="A13:D13"/>
    <mergeCell ref="A14:D14"/>
    <mergeCell ref="A1:D1"/>
    <mergeCell ref="A2:D2"/>
    <mergeCell ref="A4:D4"/>
    <mergeCell ref="A8:D8"/>
    <mergeCell ref="A11:D11"/>
    <mergeCell ref="A40:D40"/>
    <mergeCell ref="A10:D10"/>
    <mergeCell ref="A6:D6"/>
    <mergeCell ref="A3:D3"/>
    <mergeCell ref="C9:D9"/>
    <mergeCell ref="C7:D7"/>
    <mergeCell ref="C5:D5"/>
  </mergeCells>
  <phoneticPr fontId="0" type="noConversion"/>
  <pageMargins left="1" right="0.75" top="1" bottom="1" header="0.75" footer="0.25"/>
  <pageSetup orientation="portrait" r:id="rId1"/>
  <headerFooter alignWithMargins="0">
    <oddFooter>&amp;C4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pageSetUpPr fitToPage="1"/>
  </sheetPr>
  <dimension ref="A1:I72"/>
  <sheetViews>
    <sheetView zoomScaleNormal="100" workbookViewId="0">
      <selection activeCell="A48" sqref="A48"/>
    </sheetView>
  </sheetViews>
  <sheetFormatPr defaultColWidth="9.26953125" defaultRowHeight="13" x14ac:dyDescent="0.3"/>
  <cols>
    <col min="1" max="1" width="60.26953125" style="1" customWidth="1"/>
    <col min="2" max="2" width="16.7265625" style="17" customWidth="1"/>
    <col min="3" max="3" width="18.7265625" style="17" customWidth="1"/>
    <col min="4" max="16384" width="9.26953125" style="1"/>
  </cols>
  <sheetData>
    <row r="1" spans="1:9" s="82" customFormat="1" ht="15" customHeight="1" x14ac:dyDescent="0.3">
      <c r="A1" s="131">
        <f>CoverSheet!D10</f>
        <v>0</v>
      </c>
      <c r="B1" s="132"/>
      <c r="C1" s="323" t="str">
        <f>'6'!C1</f>
        <v>YEAR OF REPORT</v>
      </c>
      <c r="D1" s="324"/>
      <c r="E1" s="11"/>
      <c r="F1" s="11"/>
      <c r="G1" s="322"/>
      <c r="H1" s="1"/>
      <c r="I1" s="1"/>
    </row>
    <row r="2" spans="1:9" s="82" customFormat="1" x14ac:dyDescent="0.3">
      <c r="A2" s="325" t="s">
        <v>0</v>
      </c>
      <c r="B2" s="326"/>
      <c r="C2" s="327">
        <f>CoverSheet!G31</f>
        <v>0</v>
      </c>
      <c r="D2" s="328"/>
      <c r="E2" s="329"/>
      <c r="F2" s="329"/>
      <c r="G2" s="322"/>
      <c r="H2" s="1"/>
      <c r="I2" s="1"/>
    </row>
    <row r="3" spans="1:9" s="6" customFormat="1" ht="17" x14ac:dyDescent="0.5">
      <c r="A3" s="453" t="s">
        <v>147</v>
      </c>
      <c r="B3" s="454"/>
      <c r="C3" s="455"/>
      <c r="D3" s="307"/>
      <c r="E3" s="307"/>
      <c r="F3" s="307"/>
      <c r="G3" s="307"/>
      <c r="H3" s="307"/>
      <c r="I3" s="307"/>
    </row>
    <row r="4" spans="1:9" s="6" customFormat="1" x14ac:dyDescent="0.3">
      <c r="A4" s="456" t="s">
        <v>148</v>
      </c>
      <c r="B4" s="129" t="s">
        <v>149</v>
      </c>
      <c r="C4" s="129" t="s">
        <v>149</v>
      </c>
      <c r="D4" s="307"/>
      <c r="E4" s="307"/>
      <c r="F4" s="307"/>
      <c r="G4" s="307"/>
      <c r="H4" s="307"/>
      <c r="I4" s="307"/>
    </row>
    <row r="5" spans="1:9" s="6" customFormat="1" x14ac:dyDescent="0.3">
      <c r="A5" s="457"/>
      <c r="B5" s="130" t="s">
        <v>150</v>
      </c>
      <c r="C5" s="130" t="s">
        <v>151</v>
      </c>
      <c r="D5" s="307"/>
      <c r="E5" s="307"/>
      <c r="F5" s="307"/>
      <c r="G5" s="307"/>
      <c r="H5" s="307"/>
      <c r="I5" s="307"/>
    </row>
    <row r="6" spans="1:9" s="6" customFormat="1" x14ac:dyDescent="0.3">
      <c r="A6" s="149" t="s">
        <v>152</v>
      </c>
      <c r="B6" s="130" t="s">
        <v>153</v>
      </c>
      <c r="C6" s="130" t="s">
        <v>154</v>
      </c>
      <c r="D6" s="307"/>
      <c r="E6" s="307"/>
      <c r="F6" s="307"/>
      <c r="G6" s="307"/>
      <c r="H6" s="307"/>
      <c r="I6" s="307"/>
    </row>
    <row r="7" spans="1:9" s="6" customFormat="1" ht="19.149999999999999" customHeight="1" x14ac:dyDescent="0.25">
      <c r="A7" s="150" t="s">
        <v>155</v>
      </c>
      <c r="B7" s="330"/>
      <c r="C7" s="330"/>
      <c r="D7" s="307"/>
      <c r="E7" s="307"/>
      <c r="F7" s="307"/>
      <c r="G7" s="307"/>
      <c r="H7" s="307"/>
      <c r="I7" s="307"/>
    </row>
    <row r="8" spans="1:9" s="6" customFormat="1" ht="13.5" customHeight="1" x14ac:dyDescent="0.3">
      <c r="A8" s="57" t="s">
        <v>156</v>
      </c>
      <c r="B8" s="331"/>
      <c r="C8" s="331"/>
      <c r="D8" s="307"/>
      <c r="E8" s="307"/>
      <c r="F8" s="307"/>
      <c r="G8" s="307"/>
      <c r="H8" s="307"/>
      <c r="I8" s="307"/>
    </row>
    <row r="9" spans="1:9" s="6" customFormat="1" ht="13.5" customHeight="1" x14ac:dyDescent="0.25">
      <c r="A9" s="211" t="s">
        <v>157</v>
      </c>
      <c r="B9" s="332"/>
      <c r="C9" s="332"/>
      <c r="D9" s="307"/>
      <c r="E9" s="307"/>
      <c r="F9" s="307"/>
      <c r="G9" s="307"/>
      <c r="H9" s="307"/>
      <c r="I9" s="307"/>
    </row>
    <row r="10" spans="1:9" s="6" customFormat="1" ht="13.5" customHeight="1" x14ac:dyDescent="0.25">
      <c r="A10" s="211" t="s">
        <v>158</v>
      </c>
      <c r="B10" s="331"/>
      <c r="C10" s="331"/>
      <c r="D10" s="307"/>
      <c r="E10" s="307"/>
      <c r="F10" s="307"/>
      <c r="G10" s="307"/>
      <c r="H10" s="307"/>
      <c r="I10" s="307"/>
    </row>
    <row r="11" spans="1:9" s="6" customFormat="1" ht="13.5" customHeight="1" x14ac:dyDescent="0.25">
      <c r="A11" s="211" t="s">
        <v>159</v>
      </c>
      <c r="B11" s="331"/>
      <c r="C11" s="331"/>
      <c r="D11" s="307"/>
      <c r="E11" s="307"/>
      <c r="F11" s="307"/>
      <c r="G11" s="307"/>
      <c r="H11" s="307"/>
      <c r="I11" s="307"/>
    </row>
    <row r="12" spans="1:9" s="6" customFormat="1" ht="13.5" customHeight="1" x14ac:dyDescent="0.25">
      <c r="A12" s="211" t="s">
        <v>160</v>
      </c>
      <c r="B12" s="331"/>
      <c r="C12" s="331"/>
      <c r="D12" s="307"/>
      <c r="E12" s="307"/>
      <c r="F12" s="307"/>
      <c r="G12" s="307"/>
      <c r="H12" s="307"/>
      <c r="I12" s="307"/>
    </row>
    <row r="13" spans="1:9" s="6" customFormat="1" ht="13.5" customHeight="1" x14ac:dyDescent="0.25">
      <c r="A13" s="211" t="s">
        <v>161</v>
      </c>
      <c r="B13" s="331"/>
      <c r="C13" s="331"/>
      <c r="D13" s="307"/>
      <c r="E13" s="307"/>
      <c r="F13" s="307"/>
      <c r="G13" s="307"/>
      <c r="H13" s="307"/>
      <c r="I13" s="307"/>
    </row>
    <row r="14" spans="1:9" s="6" customFormat="1" ht="13.5" customHeight="1" x14ac:dyDescent="0.25">
      <c r="A14" s="211" t="s">
        <v>162</v>
      </c>
      <c r="B14" s="331"/>
      <c r="C14" s="331"/>
      <c r="D14" s="307"/>
      <c r="E14" s="307"/>
      <c r="F14" s="307"/>
      <c r="G14" s="307"/>
      <c r="H14" s="307"/>
      <c r="I14" s="307"/>
    </row>
    <row r="15" spans="1:9" s="6" customFormat="1" ht="13.5" customHeight="1" x14ac:dyDescent="0.25">
      <c r="A15" s="211" t="s">
        <v>163</v>
      </c>
      <c r="B15" s="331"/>
      <c r="C15" s="331"/>
      <c r="D15" s="307"/>
      <c r="E15" s="307"/>
      <c r="F15" s="307"/>
      <c r="G15" s="307"/>
      <c r="H15" s="307"/>
      <c r="I15" s="307"/>
    </row>
    <row r="16" spans="1:9" s="6" customFormat="1" ht="13.5" customHeight="1" x14ac:dyDescent="0.25">
      <c r="A16" s="211" t="s">
        <v>164</v>
      </c>
      <c r="B16" s="331"/>
      <c r="C16" s="331"/>
      <c r="D16" s="307"/>
      <c r="E16" s="307"/>
      <c r="F16" s="307"/>
      <c r="G16" s="307"/>
      <c r="H16" s="307"/>
      <c r="I16" s="307"/>
    </row>
    <row r="17" spans="1:3" s="6" customFormat="1" ht="13.5" customHeight="1" x14ac:dyDescent="0.25">
      <c r="A17" s="211" t="s">
        <v>165</v>
      </c>
      <c r="B17" s="331"/>
      <c r="C17" s="331"/>
    </row>
    <row r="18" spans="1:3" s="6" customFormat="1" ht="13.5" customHeight="1" x14ac:dyDescent="0.25">
      <c r="A18" s="211" t="s">
        <v>166</v>
      </c>
      <c r="B18" s="333"/>
      <c r="C18" s="333"/>
    </row>
    <row r="19" spans="1:3" s="6" customFormat="1" ht="13.5" customHeight="1" x14ac:dyDescent="0.25">
      <c r="A19" s="211" t="s">
        <v>167</v>
      </c>
      <c r="B19" s="331"/>
      <c r="C19" s="331"/>
    </row>
    <row r="20" spans="1:3" s="6" customFormat="1" ht="13.5" customHeight="1" x14ac:dyDescent="0.25">
      <c r="A20" s="211" t="s">
        <v>168</v>
      </c>
      <c r="B20" s="331"/>
      <c r="C20" s="331"/>
    </row>
    <row r="21" spans="1:3" s="6" customFormat="1" ht="13.5" customHeight="1" x14ac:dyDescent="0.3">
      <c r="A21" s="123" t="s">
        <v>169</v>
      </c>
      <c r="B21" s="334">
        <f>SUM(B9:B20)</f>
        <v>0</v>
      </c>
      <c r="C21" s="334">
        <f>SUM(C9:C20)</f>
        <v>0</v>
      </c>
    </row>
    <row r="22" spans="1:3" s="6" customFormat="1" ht="19.149999999999999" customHeight="1" x14ac:dyDescent="0.25">
      <c r="A22" s="150" t="s">
        <v>170</v>
      </c>
      <c r="B22" s="331"/>
      <c r="C22" s="331"/>
    </row>
    <row r="23" spans="1:3" s="6" customFormat="1" ht="13.5" customHeight="1" x14ac:dyDescent="0.25">
      <c r="A23" s="211" t="s">
        <v>171</v>
      </c>
      <c r="B23" s="332"/>
      <c r="C23" s="332"/>
    </row>
    <row r="24" spans="1:3" s="6" customFormat="1" ht="13.5" customHeight="1" x14ac:dyDescent="0.25">
      <c r="A24" s="335" t="s">
        <v>172</v>
      </c>
      <c r="B24" s="331"/>
      <c r="C24" s="331"/>
    </row>
    <row r="25" spans="1:3" s="6" customFormat="1" ht="13.5" customHeight="1" x14ac:dyDescent="0.25">
      <c r="A25" s="335" t="s">
        <v>173</v>
      </c>
      <c r="B25" s="331"/>
      <c r="C25" s="331"/>
    </row>
    <row r="26" spans="1:3" s="6" customFormat="1" ht="13.5" customHeight="1" x14ac:dyDescent="0.25">
      <c r="A26" s="335" t="s">
        <v>174</v>
      </c>
      <c r="B26" s="331"/>
      <c r="C26" s="331"/>
    </row>
    <row r="27" spans="1:3" s="6" customFormat="1" ht="13.5" customHeight="1" x14ac:dyDescent="0.25">
      <c r="A27" s="335" t="s">
        <v>175</v>
      </c>
      <c r="B27" s="332"/>
      <c r="C27" s="332"/>
    </row>
    <row r="28" spans="1:3" s="6" customFormat="1" ht="13.5" customHeight="1" x14ac:dyDescent="0.25">
      <c r="A28" s="335" t="s">
        <v>176</v>
      </c>
      <c r="B28" s="331"/>
      <c r="C28" s="331"/>
    </row>
    <row r="29" spans="1:3" s="6" customFormat="1" ht="13.5" customHeight="1" x14ac:dyDescent="0.25">
      <c r="A29" s="335" t="s">
        <v>177</v>
      </c>
      <c r="B29" s="332"/>
      <c r="C29" s="332"/>
    </row>
    <row r="30" spans="1:3" s="6" customFormat="1" ht="13.5" customHeight="1" x14ac:dyDescent="0.25">
      <c r="A30" s="335" t="s">
        <v>178</v>
      </c>
      <c r="B30" s="331"/>
      <c r="C30" s="331"/>
    </row>
    <row r="31" spans="1:3" s="6" customFormat="1" ht="13.5" customHeight="1" x14ac:dyDescent="0.25">
      <c r="A31" s="211" t="s">
        <v>179</v>
      </c>
      <c r="B31" s="331"/>
      <c r="C31" s="331"/>
    </row>
    <row r="32" spans="1:3" s="6" customFormat="1" ht="13.5" customHeight="1" x14ac:dyDescent="0.25">
      <c r="A32" s="211" t="s">
        <v>180</v>
      </c>
      <c r="B32" s="331"/>
      <c r="C32" s="331"/>
    </row>
    <row r="33" spans="1:3" s="6" customFormat="1" ht="13.5" customHeight="1" x14ac:dyDescent="0.25">
      <c r="A33" s="211" t="s">
        <v>181</v>
      </c>
      <c r="B33" s="331"/>
      <c r="C33" s="331"/>
    </row>
    <row r="34" spans="1:3" s="6" customFormat="1" ht="13.5" customHeight="1" x14ac:dyDescent="0.25">
      <c r="A34" s="211" t="s">
        <v>182</v>
      </c>
      <c r="B34" s="332"/>
      <c r="C34" s="332"/>
    </row>
    <row r="35" spans="1:3" s="6" customFormat="1" ht="13.5" customHeight="1" x14ac:dyDescent="0.25">
      <c r="A35" s="211" t="s">
        <v>183</v>
      </c>
      <c r="B35" s="331"/>
      <c r="C35" s="331"/>
    </row>
    <row r="36" spans="1:3" s="6" customFormat="1" ht="13.5" customHeight="1" x14ac:dyDescent="0.25">
      <c r="A36" s="211" t="s">
        <v>184</v>
      </c>
      <c r="B36" s="331"/>
      <c r="C36" s="331"/>
    </row>
    <row r="37" spans="1:3" s="6" customFormat="1" ht="13.5" customHeight="1" x14ac:dyDescent="0.3">
      <c r="A37" s="123" t="s">
        <v>185</v>
      </c>
      <c r="B37" s="336">
        <f>SUM(B24:B36)</f>
        <v>0</v>
      </c>
      <c r="C37" s="336">
        <f>SUM(C24:C36)</f>
        <v>0</v>
      </c>
    </row>
    <row r="38" spans="1:3" s="6" customFormat="1" ht="13.5" customHeight="1" x14ac:dyDescent="0.3">
      <c r="A38" s="123" t="s">
        <v>186</v>
      </c>
      <c r="B38" s="337">
        <f>B21-B37</f>
        <v>0</v>
      </c>
      <c r="C38" s="337">
        <f>C21-C37</f>
        <v>0</v>
      </c>
    </row>
    <row r="39" spans="1:3" s="6" customFormat="1" ht="13.5" customHeight="1" x14ac:dyDescent="0.3">
      <c r="A39" s="128" t="s">
        <v>187</v>
      </c>
      <c r="B39" s="338"/>
      <c r="C39" s="338"/>
    </row>
    <row r="40" spans="1:3" s="6" customFormat="1" ht="13.5" customHeight="1" x14ac:dyDescent="0.25">
      <c r="A40" s="211" t="s">
        <v>188</v>
      </c>
      <c r="B40" s="339"/>
      <c r="C40" s="339"/>
    </row>
    <row r="41" spans="1:3" s="6" customFormat="1" ht="13.5" customHeight="1" x14ac:dyDescent="0.25">
      <c r="A41" s="211" t="s">
        <v>189</v>
      </c>
      <c r="B41" s="340"/>
      <c r="C41" s="341"/>
    </row>
    <row r="42" spans="1:3" s="6" customFormat="1" ht="13.5" customHeight="1" x14ac:dyDescent="0.3">
      <c r="A42" s="123" t="s">
        <v>190</v>
      </c>
      <c r="B42" s="342">
        <f>SUM(B38,B40,B41)</f>
        <v>0</v>
      </c>
      <c r="C42" s="342">
        <f>SUM(C38,C40,C41)</f>
        <v>0</v>
      </c>
    </row>
    <row r="43" spans="1:3" s="6" customFormat="1" ht="19.149999999999999" customHeight="1" x14ac:dyDescent="0.25">
      <c r="A43" s="150" t="s">
        <v>191</v>
      </c>
      <c r="B43" s="331"/>
      <c r="C43" s="331"/>
    </row>
    <row r="44" spans="1:3" s="6" customFormat="1" ht="13.5" customHeight="1" x14ac:dyDescent="0.3">
      <c r="A44" s="128" t="s">
        <v>192</v>
      </c>
      <c r="B44" s="332"/>
      <c r="C44" s="332"/>
    </row>
    <row r="45" spans="1:3" s="6" customFormat="1" ht="13.5" customHeight="1" x14ac:dyDescent="0.25">
      <c r="A45" s="211" t="s">
        <v>193</v>
      </c>
      <c r="B45" s="331"/>
      <c r="C45" s="331"/>
    </row>
    <row r="46" spans="1:3" s="6" customFormat="1" ht="13.5" customHeight="1" x14ac:dyDescent="0.25">
      <c r="A46" s="211" t="s">
        <v>194</v>
      </c>
      <c r="B46" s="331"/>
      <c r="C46" s="331"/>
    </row>
    <row r="47" spans="1:3" s="6" customFormat="1" ht="13.5" customHeight="1" x14ac:dyDescent="0.25">
      <c r="A47" s="211" t="s">
        <v>195</v>
      </c>
      <c r="B47" s="332"/>
      <c r="C47" s="332"/>
    </row>
    <row r="48" spans="1:3" s="6" customFormat="1" ht="13.5" customHeight="1" x14ac:dyDescent="0.25">
      <c r="A48" s="211" t="s">
        <v>196</v>
      </c>
      <c r="B48" s="331"/>
      <c r="C48" s="331"/>
    </row>
    <row r="49" spans="1:3" s="6" customFormat="1" ht="13.5" customHeight="1" x14ac:dyDescent="0.25">
      <c r="A49" s="211" t="s">
        <v>197</v>
      </c>
      <c r="B49" s="332"/>
      <c r="C49" s="332"/>
    </row>
    <row r="50" spans="1:3" s="6" customFormat="1" ht="13.5" customHeight="1" x14ac:dyDescent="0.25">
      <c r="A50" s="211" t="s">
        <v>198</v>
      </c>
      <c r="B50" s="331"/>
      <c r="C50" s="331"/>
    </row>
    <row r="51" spans="1:3" s="6" customFormat="1" ht="13.5" customHeight="1" x14ac:dyDescent="0.25">
      <c r="A51" s="211" t="s">
        <v>199</v>
      </c>
      <c r="B51" s="331"/>
      <c r="C51" s="331"/>
    </row>
    <row r="52" spans="1:3" s="6" customFormat="1" ht="13.5" customHeight="1" x14ac:dyDescent="0.3">
      <c r="A52" s="123" t="s">
        <v>200</v>
      </c>
      <c r="B52" s="334">
        <f>SUM(B45:B51)</f>
        <v>0</v>
      </c>
      <c r="C52" s="334">
        <f>SUM(C45:C51)</f>
        <v>0</v>
      </c>
    </row>
    <row r="53" spans="1:3" s="6" customFormat="1" ht="13.5" customHeight="1" x14ac:dyDescent="0.3">
      <c r="A53" s="128" t="s">
        <v>201</v>
      </c>
      <c r="B53" s="331"/>
      <c r="C53" s="331"/>
    </row>
    <row r="54" spans="1:3" s="6" customFormat="1" ht="13.5" customHeight="1" x14ac:dyDescent="0.25">
      <c r="A54" s="211" t="s">
        <v>202</v>
      </c>
      <c r="B54" s="331"/>
      <c r="C54" s="331"/>
    </row>
    <row r="55" spans="1:3" s="6" customFormat="1" ht="13.5" customHeight="1" x14ac:dyDescent="0.25">
      <c r="A55" s="211" t="s">
        <v>203</v>
      </c>
      <c r="B55" s="331"/>
      <c r="C55" s="331"/>
    </row>
    <row r="56" spans="1:3" s="6" customFormat="1" ht="13.5" customHeight="1" x14ac:dyDescent="0.3">
      <c r="A56" s="123" t="s">
        <v>204</v>
      </c>
      <c r="B56" s="334">
        <f>SUM(B54:B55)</f>
        <v>0</v>
      </c>
      <c r="C56" s="334">
        <f>SUM(C54:C55)</f>
        <v>0</v>
      </c>
    </row>
    <row r="57" spans="1:3" s="6" customFormat="1" ht="13.5" customHeight="1" x14ac:dyDescent="0.3">
      <c r="A57" s="125" t="s">
        <v>205</v>
      </c>
      <c r="B57" s="342">
        <f>SUM(B52,B56)</f>
        <v>0</v>
      </c>
      <c r="C57" s="342">
        <f>SUM(C52,C56)</f>
        <v>0</v>
      </c>
    </row>
    <row r="58" spans="1:3" s="6" customFormat="1" ht="12.5" x14ac:dyDescent="0.25">
      <c r="A58" s="307"/>
      <c r="B58" s="343"/>
      <c r="C58" s="343"/>
    </row>
    <row r="59" spans="1:3" s="6" customFormat="1" ht="12.5" x14ac:dyDescent="0.25">
      <c r="A59" s="307"/>
      <c r="B59" s="343"/>
      <c r="C59" s="343"/>
    </row>
    <row r="60" spans="1:3" s="6" customFormat="1" ht="12.5" x14ac:dyDescent="0.25">
      <c r="A60" s="307"/>
      <c r="B60" s="343"/>
      <c r="C60" s="343"/>
    </row>
    <row r="61" spans="1:3" s="6" customFormat="1" ht="12.5" x14ac:dyDescent="0.25">
      <c r="A61" s="307"/>
      <c r="B61" s="343"/>
      <c r="C61" s="343"/>
    </row>
    <row r="62" spans="1:3" s="6" customFormat="1" ht="12.5" x14ac:dyDescent="0.25">
      <c r="A62" s="307"/>
      <c r="B62" s="343"/>
      <c r="C62" s="343"/>
    </row>
    <row r="63" spans="1:3" s="6" customFormat="1" ht="12.5" x14ac:dyDescent="0.25">
      <c r="A63" s="307"/>
      <c r="B63" s="343"/>
      <c r="C63" s="343"/>
    </row>
    <row r="64" spans="1:3" s="6" customFormat="1" ht="12.5" x14ac:dyDescent="0.25">
      <c r="A64" s="307"/>
      <c r="B64" s="343"/>
      <c r="C64" s="343"/>
    </row>
    <row r="65" spans="2:3" s="6" customFormat="1" ht="12.5" x14ac:dyDescent="0.25">
      <c r="B65" s="343"/>
      <c r="C65" s="343"/>
    </row>
    <row r="66" spans="2:3" s="6" customFormat="1" ht="12.5" x14ac:dyDescent="0.25">
      <c r="B66" s="343"/>
      <c r="C66" s="343"/>
    </row>
    <row r="67" spans="2:3" s="6" customFormat="1" ht="12.5" x14ac:dyDescent="0.25">
      <c r="B67" s="343"/>
      <c r="C67" s="343"/>
    </row>
    <row r="68" spans="2:3" s="6" customFormat="1" ht="12.5" x14ac:dyDescent="0.25">
      <c r="B68" s="343"/>
      <c r="C68" s="343"/>
    </row>
    <row r="69" spans="2:3" s="6" customFormat="1" ht="12.5" x14ac:dyDescent="0.25">
      <c r="B69" s="343"/>
      <c r="C69" s="343"/>
    </row>
    <row r="70" spans="2:3" s="6" customFormat="1" ht="12.5" x14ac:dyDescent="0.25">
      <c r="B70" s="343"/>
      <c r="C70" s="343"/>
    </row>
    <row r="71" spans="2:3" s="6" customFormat="1" ht="12.5" x14ac:dyDescent="0.25">
      <c r="B71" s="343"/>
      <c r="C71" s="343"/>
    </row>
    <row r="72" spans="2:3" s="6" customFormat="1" ht="12.5" x14ac:dyDescent="0.25">
      <c r="B72" s="343"/>
      <c r="C72" s="343"/>
    </row>
  </sheetData>
  <mergeCells count="2">
    <mergeCell ref="A3:C3"/>
    <mergeCell ref="A4:A5"/>
  </mergeCells>
  <phoneticPr fontId="0" type="noConversion"/>
  <printOptions gridLines="1"/>
  <pageMargins left="0.8" right="0.8" top="0.75" bottom="0.5" header="0.5" footer="0.25"/>
  <pageSetup scale="91" orientation="portrait" r:id="rId1"/>
  <headerFooter alignWithMargins="0">
    <oddFooter>&amp;C5</oddFooter>
  </headerFooter>
  <ignoredErrors>
    <ignoredError sqref="C2"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pageSetUpPr fitToPage="1"/>
  </sheetPr>
  <dimension ref="A1:C67"/>
  <sheetViews>
    <sheetView zoomScaleNormal="100" workbookViewId="0"/>
  </sheetViews>
  <sheetFormatPr defaultColWidth="9.26953125" defaultRowHeight="13" x14ac:dyDescent="0.3"/>
  <cols>
    <col min="1" max="1" width="54.26953125" style="1" customWidth="1"/>
    <col min="2" max="3" width="19" style="17" customWidth="1"/>
    <col min="4" max="16384" width="9.26953125" style="1"/>
  </cols>
  <sheetData>
    <row r="1" spans="1:3" s="6" customFormat="1" x14ac:dyDescent="0.3">
      <c r="A1" s="139">
        <f>CoverSheet!D10</f>
        <v>0</v>
      </c>
      <c r="B1" s="344"/>
      <c r="C1" s="345" t="s">
        <v>206</v>
      </c>
    </row>
    <row r="2" spans="1:3" s="6" customFormat="1" ht="12.5" x14ac:dyDescent="0.25">
      <c r="A2" s="346" t="s">
        <v>0</v>
      </c>
      <c r="B2" s="347"/>
      <c r="C2" s="348">
        <f>CoverSheet!G31</f>
        <v>0</v>
      </c>
    </row>
    <row r="3" spans="1:3" s="6" customFormat="1" ht="25.5" customHeight="1" x14ac:dyDescent="0.25">
      <c r="A3" s="460" t="s">
        <v>147</v>
      </c>
      <c r="B3" s="461"/>
      <c r="C3" s="461"/>
    </row>
    <row r="4" spans="1:3" s="6" customFormat="1" x14ac:dyDescent="0.3">
      <c r="A4" s="133"/>
      <c r="B4" s="134" t="s">
        <v>207</v>
      </c>
      <c r="C4" s="129" t="s">
        <v>149</v>
      </c>
    </row>
    <row r="5" spans="1:3" s="6" customFormat="1" x14ac:dyDescent="0.3">
      <c r="A5" s="285" t="s">
        <v>148</v>
      </c>
      <c r="B5" s="135" t="s">
        <v>150</v>
      </c>
      <c r="C5" s="130" t="s">
        <v>151</v>
      </c>
    </row>
    <row r="6" spans="1:3" s="6" customFormat="1" x14ac:dyDescent="0.3">
      <c r="A6" s="136" t="s">
        <v>208</v>
      </c>
      <c r="B6" s="137" t="s">
        <v>209</v>
      </c>
      <c r="C6" s="138" t="s">
        <v>210</v>
      </c>
    </row>
    <row r="7" spans="1:3" s="6" customFormat="1" ht="15" customHeight="1" x14ac:dyDescent="0.25">
      <c r="A7" s="212" t="s">
        <v>211</v>
      </c>
      <c r="B7" s="349"/>
      <c r="C7" s="350"/>
    </row>
    <row r="8" spans="1:3" s="6" customFormat="1" ht="15" customHeight="1" x14ac:dyDescent="0.25">
      <c r="A8" s="302" t="s">
        <v>212</v>
      </c>
      <c r="B8" s="349"/>
      <c r="C8" s="350"/>
    </row>
    <row r="9" spans="1:3" s="6" customFormat="1" ht="15" customHeight="1" x14ac:dyDescent="0.3">
      <c r="A9" s="282" t="s">
        <v>213</v>
      </c>
      <c r="B9" s="351">
        <f>SUM(B8)</f>
        <v>0</v>
      </c>
      <c r="C9" s="334">
        <f>SUM(C8)</f>
        <v>0</v>
      </c>
    </row>
    <row r="10" spans="1:3" s="6" customFormat="1" ht="15" customHeight="1" x14ac:dyDescent="0.3">
      <c r="A10" s="282" t="s">
        <v>214</v>
      </c>
      <c r="B10" s="351">
        <f>SUM('5'!B57,'6'!B9)</f>
        <v>0</v>
      </c>
      <c r="C10" s="334">
        <f>SUM('5'!C57,'6'!C9)</f>
        <v>0</v>
      </c>
    </row>
    <row r="11" spans="1:3" s="6" customFormat="1" ht="15" customHeight="1" x14ac:dyDescent="0.25">
      <c r="A11" s="212"/>
      <c r="B11" s="349"/>
      <c r="C11" s="350"/>
    </row>
    <row r="12" spans="1:3" s="6" customFormat="1" ht="22.15" customHeight="1" x14ac:dyDescent="0.25">
      <c r="A12" s="150" t="s">
        <v>215</v>
      </c>
      <c r="B12" s="349"/>
      <c r="C12" s="350"/>
    </row>
    <row r="13" spans="1:3" s="6" customFormat="1" ht="15" customHeight="1" x14ac:dyDescent="0.25">
      <c r="A13" s="212" t="s">
        <v>216</v>
      </c>
      <c r="B13" s="352">
        <v>0</v>
      </c>
      <c r="C13" s="353">
        <v>0</v>
      </c>
    </row>
    <row r="14" spans="1:3" s="6" customFormat="1" ht="15" customHeight="1" x14ac:dyDescent="0.25">
      <c r="A14" s="212" t="s">
        <v>217</v>
      </c>
      <c r="B14" s="349" t="s">
        <v>218</v>
      </c>
      <c r="C14" s="350"/>
    </row>
    <row r="15" spans="1:3" s="6" customFormat="1" ht="15" customHeight="1" x14ac:dyDescent="0.25">
      <c r="A15" s="212" t="s">
        <v>219</v>
      </c>
      <c r="B15" s="349" t="s">
        <v>218</v>
      </c>
      <c r="C15" s="350"/>
    </row>
    <row r="16" spans="1:3" s="6" customFormat="1" ht="15" customHeight="1" x14ac:dyDescent="0.25">
      <c r="A16" s="212" t="s">
        <v>220</v>
      </c>
      <c r="B16" s="349" t="s">
        <v>218</v>
      </c>
      <c r="C16" s="350"/>
    </row>
    <row r="17" spans="1:3" s="6" customFormat="1" ht="15" customHeight="1" x14ac:dyDescent="0.25">
      <c r="A17" s="212" t="s">
        <v>221</v>
      </c>
      <c r="B17" s="354" t="s">
        <v>218</v>
      </c>
      <c r="C17" s="355"/>
    </row>
    <row r="18" spans="1:3" s="6" customFormat="1" ht="15" customHeight="1" x14ac:dyDescent="0.3">
      <c r="A18" s="282" t="s">
        <v>222</v>
      </c>
      <c r="B18" s="352">
        <f>SUM(B13:B17)</f>
        <v>0</v>
      </c>
      <c r="C18" s="356">
        <f>SUM(C13:C17)</f>
        <v>0</v>
      </c>
    </row>
    <row r="19" spans="1:3" s="6" customFormat="1" ht="15" customHeight="1" x14ac:dyDescent="0.3">
      <c r="A19" s="282" t="s">
        <v>223</v>
      </c>
      <c r="B19" s="357">
        <f>B10-B18</f>
        <v>0</v>
      </c>
      <c r="C19" s="358">
        <f>C10-C18</f>
        <v>0</v>
      </c>
    </row>
    <row r="20" spans="1:3" s="6" customFormat="1" ht="15" customHeight="1" x14ac:dyDescent="0.25">
      <c r="A20" s="212"/>
      <c r="B20" s="349"/>
      <c r="C20" s="350"/>
    </row>
    <row r="21" spans="1:3" s="6" customFormat="1" ht="22.15" customHeight="1" x14ac:dyDescent="0.25">
      <c r="A21" s="150" t="s">
        <v>224</v>
      </c>
      <c r="B21" s="349"/>
      <c r="C21" s="350"/>
    </row>
    <row r="22" spans="1:3" s="6" customFormat="1" ht="15" customHeight="1" x14ac:dyDescent="0.25">
      <c r="A22" s="212" t="s">
        <v>225</v>
      </c>
      <c r="B22" s="352">
        <v>0</v>
      </c>
      <c r="C22" s="353">
        <v>0</v>
      </c>
    </row>
    <row r="23" spans="1:3" s="6" customFormat="1" ht="15" customHeight="1" x14ac:dyDescent="0.25">
      <c r="A23" s="212" t="s">
        <v>226</v>
      </c>
      <c r="B23" s="349" t="s">
        <v>218</v>
      </c>
      <c r="C23" s="350"/>
    </row>
    <row r="24" spans="1:3" s="6" customFormat="1" ht="15" customHeight="1" thickBot="1" x14ac:dyDescent="0.35">
      <c r="A24" s="282" t="s">
        <v>227</v>
      </c>
      <c r="B24" s="359">
        <f>SUM(B19:B23)</f>
        <v>0</v>
      </c>
      <c r="C24" s="359">
        <f>SUM(C19:C23)</f>
        <v>0</v>
      </c>
    </row>
    <row r="25" spans="1:3" s="6" customFormat="1" ht="15" customHeight="1" thickTop="1" x14ac:dyDescent="0.25">
      <c r="A25" s="360"/>
      <c r="B25" s="349"/>
      <c r="C25" s="350"/>
    </row>
    <row r="26" spans="1:3" s="6" customFormat="1" ht="15" customHeight="1" x14ac:dyDescent="0.25">
      <c r="A26" s="360"/>
      <c r="B26" s="349"/>
      <c r="C26" s="350"/>
    </row>
    <row r="27" spans="1:3" s="6" customFormat="1" ht="15" customHeight="1" x14ac:dyDescent="0.25">
      <c r="A27" s="360"/>
      <c r="B27" s="349"/>
      <c r="C27" s="350"/>
    </row>
    <row r="28" spans="1:3" s="6" customFormat="1" ht="15" customHeight="1" x14ac:dyDescent="0.25">
      <c r="A28" s="360"/>
      <c r="B28" s="349"/>
      <c r="C28" s="350"/>
    </row>
    <row r="29" spans="1:3" s="6" customFormat="1" ht="15" customHeight="1" x14ac:dyDescent="0.25">
      <c r="A29" s="360"/>
      <c r="B29" s="349"/>
      <c r="C29" s="350"/>
    </row>
    <row r="30" spans="1:3" s="6" customFormat="1" ht="15" customHeight="1" x14ac:dyDescent="0.25">
      <c r="A30" s="314"/>
      <c r="B30" s="354"/>
      <c r="C30" s="355"/>
    </row>
    <row r="31" spans="1:3" s="6" customFormat="1" ht="22.15" customHeight="1" x14ac:dyDescent="0.25">
      <c r="A31" s="458" t="s">
        <v>228</v>
      </c>
      <c r="B31" s="459"/>
      <c r="C31" s="459"/>
    </row>
    <row r="32" spans="1:3" s="6" customFormat="1" ht="12.75" customHeight="1" x14ac:dyDescent="0.3">
      <c r="A32" s="133"/>
      <c r="B32" s="134" t="s">
        <v>149</v>
      </c>
      <c r="C32" s="129" t="s">
        <v>149</v>
      </c>
    </row>
    <row r="33" spans="1:3" s="6" customFormat="1" ht="12.75" customHeight="1" x14ac:dyDescent="0.3">
      <c r="A33" s="285" t="s">
        <v>148</v>
      </c>
      <c r="B33" s="135" t="s">
        <v>150</v>
      </c>
      <c r="C33" s="130" t="s">
        <v>151</v>
      </c>
    </row>
    <row r="34" spans="1:3" s="6" customFormat="1" ht="12.75" customHeight="1" x14ac:dyDescent="0.3">
      <c r="A34" s="136" t="s">
        <v>208</v>
      </c>
      <c r="B34" s="137" t="s">
        <v>209</v>
      </c>
      <c r="C34" s="138" t="s">
        <v>210</v>
      </c>
    </row>
    <row r="35" spans="1:3" s="6" customFormat="1" ht="15" customHeight="1" x14ac:dyDescent="0.3">
      <c r="A35" s="212" t="s">
        <v>229</v>
      </c>
      <c r="B35" s="357">
        <v>0</v>
      </c>
      <c r="C35" s="358">
        <v>0</v>
      </c>
    </row>
    <row r="36" spans="1:3" s="6" customFormat="1" ht="15" customHeight="1" x14ac:dyDescent="0.25">
      <c r="A36" s="212" t="s">
        <v>230</v>
      </c>
      <c r="B36" s="349" t="s">
        <v>218</v>
      </c>
      <c r="C36" s="350"/>
    </row>
    <row r="37" spans="1:3" s="6" customFormat="1" ht="15" customHeight="1" x14ac:dyDescent="0.25">
      <c r="A37" s="212" t="s">
        <v>231</v>
      </c>
      <c r="B37" s="350" t="s">
        <v>218</v>
      </c>
      <c r="C37" s="350"/>
    </row>
    <row r="38" spans="1:3" s="6" customFormat="1" ht="15" customHeight="1" x14ac:dyDescent="0.25">
      <c r="A38" s="212" t="s">
        <v>232</v>
      </c>
      <c r="B38" s="354" t="s">
        <v>218</v>
      </c>
      <c r="C38" s="361"/>
    </row>
    <row r="39" spans="1:3" s="6" customFormat="1" ht="15" customHeight="1" thickBot="1" x14ac:dyDescent="0.35">
      <c r="A39" s="212" t="s">
        <v>233</v>
      </c>
      <c r="B39" s="359">
        <f>SUM(B35:B38)</f>
        <v>0</v>
      </c>
      <c r="C39" s="359">
        <f>SUM(C35:C38)</f>
        <v>0</v>
      </c>
    </row>
    <row r="40" spans="1:3" s="6" customFormat="1" ht="15" customHeight="1" thickTop="1" x14ac:dyDescent="0.25">
      <c r="A40" s="360"/>
      <c r="B40" s="349"/>
      <c r="C40" s="350"/>
    </row>
    <row r="41" spans="1:3" s="6" customFormat="1" ht="15" customHeight="1" x14ac:dyDescent="0.25">
      <c r="A41" s="360"/>
      <c r="B41" s="349"/>
      <c r="C41" s="350"/>
    </row>
    <row r="42" spans="1:3" s="6" customFormat="1" ht="15" customHeight="1" x14ac:dyDescent="0.25">
      <c r="A42" s="360"/>
      <c r="B42" s="349"/>
      <c r="C42" s="350"/>
    </row>
    <row r="43" spans="1:3" s="6" customFormat="1" ht="15" customHeight="1" x14ac:dyDescent="0.25">
      <c r="A43" s="360"/>
      <c r="B43" s="349"/>
      <c r="C43" s="350"/>
    </row>
    <row r="44" spans="1:3" s="6" customFormat="1" ht="15" customHeight="1" x14ac:dyDescent="0.25">
      <c r="A44" s="360"/>
      <c r="B44" s="349"/>
      <c r="C44" s="350"/>
    </row>
    <row r="45" spans="1:3" s="6" customFormat="1" ht="15" customHeight="1" x14ac:dyDescent="0.25">
      <c r="A45" s="360"/>
      <c r="B45" s="349"/>
      <c r="C45" s="350"/>
    </row>
    <row r="46" spans="1:3" s="6" customFormat="1" ht="15" customHeight="1" x14ac:dyDescent="0.25">
      <c r="A46" s="360"/>
      <c r="B46" s="349"/>
      <c r="C46" s="350"/>
    </row>
    <row r="47" spans="1:3" s="6" customFormat="1" ht="15" customHeight="1" x14ac:dyDescent="0.25">
      <c r="A47" s="360"/>
      <c r="B47" s="349"/>
      <c r="C47" s="350"/>
    </row>
    <row r="48" spans="1:3" s="6" customFormat="1" ht="15" customHeight="1" x14ac:dyDescent="0.25">
      <c r="A48" s="314"/>
      <c r="B48" s="354"/>
      <c r="C48" s="355"/>
    </row>
    <row r="49" spans="1:3" s="6" customFormat="1" ht="12.5" x14ac:dyDescent="0.25">
      <c r="A49" s="307"/>
      <c r="B49" s="343"/>
      <c r="C49" s="343"/>
    </row>
    <row r="50" spans="1:3" s="6" customFormat="1" ht="12.5" x14ac:dyDescent="0.25">
      <c r="A50" s="307"/>
      <c r="B50" s="343"/>
      <c r="C50" s="343"/>
    </row>
    <row r="51" spans="1:3" s="6" customFormat="1" ht="12.5" x14ac:dyDescent="0.25">
      <c r="A51" s="307"/>
      <c r="B51" s="343"/>
      <c r="C51" s="343"/>
    </row>
    <row r="52" spans="1:3" s="6" customFormat="1" ht="12.5" x14ac:dyDescent="0.25">
      <c r="A52" s="307"/>
      <c r="B52" s="343"/>
      <c r="C52" s="343"/>
    </row>
    <row r="53" spans="1:3" s="6" customFormat="1" ht="12.5" x14ac:dyDescent="0.25">
      <c r="A53" s="307"/>
      <c r="B53" s="343"/>
      <c r="C53" s="343"/>
    </row>
    <row r="54" spans="1:3" s="6" customFormat="1" ht="12.5" x14ac:dyDescent="0.25">
      <c r="A54" s="307"/>
      <c r="B54" s="343"/>
      <c r="C54" s="343"/>
    </row>
    <row r="55" spans="1:3" s="6" customFormat="1" ht="12.5" x14ac:dyDescent="0.25">
      <c r="A55" s="307"/>
      <c r="B55" s="343"/>
      <c r="C55" s="343"/>
    </row>
    <row r="56" spans="1:3" s="6" customFormat="1" ht="12.5" x14ac:dyDescent="0.25">
      <c r="A56" s="307"/>
      <c r="B56" s="343"/>
      <c r="C56" s="343"/>
    </row>
    <row r="57" spans="1:3" s="6" customFormat="1" ht="12.5" x14ac:dyDescent="0.25">
      <c r="A57" s="307"/>
      <c r="B57" s="343"/>
      <c r="C57" s="343"/>
    </row>
    <row r="58" spans="1:3" s="6" customFormat="1" ht="12.5" x14ac:dyDescent="0.25">
      <c r="A58" s="307"/>
      <c r="B58" s="343"/>
      <c r="C58" s="343"/>
    </row>
    <row r="59" spans="1:3" s="6" customFormat="1" ht="12.5" x14ac:dyDescent="0.25">
      <c r="A59" s="307"/>
      <c r="B59" s="343"/>
      <c r="C59" s="343"/>
    </row>
    <row r="60" spans="1:3" s="6" customFormat="1" ht="12.5" x14ac:dyDescent="0.25">
      <c r="A60" s="307"/>
      <c r="B60" s="343"/>
      <c r="C60" s="343"/>
    </row>
    <row r="61" spans="1:3" s="6" customFormat="1" ht="12.5" x14ac:dyDescent="0.25">
      <c r="A61" s="307"/>
      <c r="B61" s="343"/>
      <c r="C61" s="343"/>
    </row>
    <row r="62" spans="1:3" s="6" customFormat="1" ht="12.5" x14ac:dyDescent="0.25">
      <c r="A62" s="307"/>
      <c r="B62" s="343"/>
      <c r="C62" s="343"/>
    </row>
    <row r="63" spans="1:3" s="6" customFormat="1" ht="12.5" x14ac:dyDescent="0.25">
      <c r="A63" s="307"/>
      <c r="B63" s="343"/>
      <c r="C63" s="343"/>
    </row>
    <row r="64" spans="1:3" s="6" customFormat="1" ht="12.5" x14ac:dyDescent="0.25">
      <c r="A64" s="307"/>
      <c r="B64" s="343"/>
      <c r="C64" s="343"/>
    </row>
    <row r="65" spans="2:3" s="6" customFormat="1" ht="12.5" x14ac:dyDescent="0.25">
      <c r="B65" s="343"/>
      <c r="C65" s="343"/>
    </row>
    <row r="66" spans="2:3" s="6" customFormat="1" ht="12.5" x14ac:dyDescent="0.25">
      <c r="B66" s="343"/>
      <c r="C66" s="343"/>
    </row>
    <row r="67" spans="2:3" s="6" customFormat="1" ht="12.5" x14ac:dyDescent="0.25">
      <c r="B67" s="343"/>
      <c r="C67" s="343"/>
    </row>
  </sheetData>
  <mergeCells count="2">
    <mergeCell ref="A31:C31"/>
    <mergeCell ref="A3:C3"/>
  </mergeCells>
  <phoneticPr fontId="0" type="noConversion"/>
  <printOptions horizontalCentered="1" gridLines="1"/>
  <pageMargins left="0.85" right="0.85" top="0.75" bottom="0.75" header="0.5" footer="0.5"/>
  <pageSetup scale="95" orientation="portrait" r:id="rId1"/>
  <headerFooter alignWithMargins="0">
    <oddFooter>&amp;C6</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51"/>
  <sheetViews>
    <sheetView zoomScaleNormal="100" workbookViewId="0"/>
  </sheetViews>
  <sheetFormatPr defaultRowHeight="12.5" x14ac:dyDescent="0.25"/>
  <cols>
    <col min="1" max="1" width="18.26953125" customWidth="1"/>
    <col min="2" max="2" width="31.26953125" customWidth="1"/>
    <col min="3" max="3" width="6.7265625" style="26" customWidth="1"/>
    <col min="4" max="4" width="19" style="26" customWidth="1"/>
    <col min="5" max="5" width="19.26953125" customWidth="1"/>
  </cols>
  <sheetData>
    <row r="1" spans="1:5" s="10" customFormat="1" ht="12.75" customHeight="1" x14ac:dyDescent="0.3">
      <c r="A1" s="140" t="s">
        <v>234</v>
      </c>
      <c r="B1" s="478">
        <f>CoverSheet!D10</f>
        <v>0</v>
      </c>
      <c r="C1" s="479"/>
      <c r="D1" s="144"/>
      <c r="E1" s="141" t="s">
        <v>206</v>
      </c>
    </row>
    <row r="2" spans="1:5" ht="12.75" customHeight="1" x14ac:dyDescent="0.3">
      <c r="A2" s="142" t="s">
        <v>235</v>
      </c>
      <c r="B2" s="462">
        <f>CoverSheet!D14</f>
        <v>0</v>
      </c>
      <c r="C2" s="463"/>
      <c r="D2" s="145"/>
      <c r="E2" s="148">
        <f>CoverSheet!G31</f>
        <v>0</v>
      </c>
    </row>
    <row r="3" spans="1:5" ht="12.75" customHeight="1" x14ac:dyDescent="0.25">
      <c r="A3" s="143"/>
      <c r="B3" s="462">
        <f>CoverSheet!D18</f>
        <v>0</v>
      </c>
      <c r="C3" s="463"/>
      <c r="D3" s="146"/>
      <c r="E3" s="147"/>
    </row>
    <row r="4" spans="1:5" ht="12.75" customHeight="1" x14ac:dyDescent="0.25">
      <c r="A4" s="473"/>
      <c r="B4" s="474"/>
      <c r="C4" s="474"/>
      <c r="D4" s="473"/>
      <c r="E4" s="473"/>
    </row>
    <row r="5" spans="1:5" ht="32.25" customHeight="1" x14ac:dyDescent="0.35">
      <c r="A5" s="475" t="s">
        <v>236</v>
      </c>
      <c r="B5" s="476"/>
      <c r="C5" s="476"/>
      <c r="D5" s="476"/>
      <c r="E5" s="477"/>
    </row>
    <row r="6" spans="1:5" ht="37.5" x14ac:dyDescent="0.25">
      <c r="A6" s="467" t="s">
        <v>237</v>
      </c>
      <c r="B6" s="468"/>
      <c r="C6" s="469"/>
      <c r="D6" s="289" t="s">
        <v>238</v>
      </c>
      <c r="E6" s="289" t="s">
        <v>239</v>
      </c>
    </row>
    <row r="7" spans="1:5" ht="12.75" customHeight="1" x14ac:dyDescent="0.25">
      <c r="A7" s="470" t="s">
        <v>157</v>
      </c>
      <c r="B7" s="471"/>
      <c r="C7" s="472"/>
      <c r="D7" s="58"/>
      <c r="E7" s="58"/>
    </row>
    <row r="8" spans="1:5" ht="12.75" customHeight="1" x14ac:dyDescent="0.25">
      <c r="A8" s="470" t="s">
        <v>158</v>
      </c>
      <c r="B8" s="471"/>
      <c r="C8" s="472"/>
      <c r="D8" s="58"/>
      <c r="E8" s="58"/>
    </row>
    <row r="9" spans="1:5" x14ac:dyDescent="0.25">
      <c r="A9" s="470" t="s">
        <v>159</v>
      </c>
      <c r="B9" s="471"/>
      <c r="C9" s="472"/>
      <c r="D9" s="58"/>
      <c r="E9" s="58"/>
    </row>
    <row r="10" spans="1:5" x14ac:dyDescent="0.25">
      <c r="A10" s="470" t="s">
        <v>161</v>
      </c>
      <c r="B10" s="471"/>
      <c r="C10" s="472"/>
      <c r="D10" s="58"/>
      <c r="E10" s="58"/>
    </row>
    <row r="11" spans="1:5" x14ac:dyDescent="0.25">
      <c r="A11" s="470" t="s">
        <v>162</v>
      </c>
      <c r="B11" s="471"/>
      <c r="C11" s="472"/>
      <c r="D11" s="58"/>
      <c r="E11" s="58"/>
    </row>
    <row r="12" spans="1:5" x14ac:dyDescent="0.25">
      <c r="A12" s="470" t="s">
        <v>163</v>
      </c>
      <c r="B12" s="471"/>
      <c r="C12" s="472"/>
      <c r="D12" s="58"/>
      <c r="E12" s="58"/>
    </row>
    <row r="13" spans="1:5" x14ac:dyDescent="0.25">
      <c r="A13" s="470" t="s">
        <v>164</v>
      </c>
      <c r="B13" s="471"/>
      <c r="C13" s="472"/>
      <c r="D13" s="58"/>
      <c r="E13" s="58"/>
    </row>
    <row r="14" spans="1:5" x14ac:dyDescent="0.25">
      <c r="A14" s="470" t="s">
        <v>240</v>
      </c>
      <c r="B14" s="471"/>
      <c r="C14" s="472"/>
      <c r="D14" s="58"/>
      <c r="E14" s="58"/>
    </row>
    <row r="15" spans="1:5" x14ac:dyDescent="0.25">
      <c r="A15" s="470" t="s">
        <v>166</v>
      </c>
      <c r="B15" s="471"/>
      <c r="C15" s="472"/>
      <c r="D15" s="58"/>
      <c r="E15" s="58"/>
    </row>
    <row r="16" spans="1:5" x14ac:dyDescent="0.25">
      <c r="A16" s="470" t="s">
        <v>167</v>
      </c>
      <c r="B16" s="471"/>
      <c r="C16" s="472"/>
      <c r="D16" s="58"/>
      <c r="E16" s="58"/>
    </row>
    <row r="17" spans="1:5" x14ac:dyDescent="0.25">
      <c r="A17" s="470" t="s">
        <v>168</v>
      </c>
      <c r="B17" s="471"/>
      <c r="C17" s="472"/>
      <c r="D17" s="58"/>
      <c r="E17" s="58"/>
    </row>
    <row r="18" spans="1:5" ht="15" customHeight="1" x14ac:dyDescent="0.3">
      <c r="A18" s="464" t="s">
        <v>241</v>
      </c>
      <c r="B18" s="465"/>
      <c r="C18" s="466"/>
      <c r="D18" s="25">
        <f>SUM(D7:D17)</f>
        <v>0</v>
      </c>
      <c r="E18" s="25">
        <f>SUM(E7:E17)</f>
        <v>0</v>
      </c>
    </row>
    <row r="19" spans="1:5" ht="19.149999999999999" customHeight="1" x14ac:dyDescent="0.25">
      <c r="A19" s="486" t="s">
        <v>242</v>
      </c>
      <c r="B19" s="487"/>
      <c r="C19" s="488"/>
      <c r="D19" s="22"/>
      <c r="E19" s="22"/>
    </row>
    <row r="20" spans="1:5" x14ac:dyDescent="0.25">
      <c r="A20" s="470" t="s">
        <v>172</v>
      </c>
      <c r="B20" s="471"/>
      <c r="C20" s="472"/>
      <c r="D20" s="58"/>
      <c r="E20" s="58"/>
    </row>
    <row r="21" spans="1:5" x14ac:dyDescent="0.25">
      <c r="A21" s="470" t="s">
        <v>173</v>
      </c>
      <c r="B21" s="471"/>
      <c r="C21" s="472"/>
      <c r="D21" s="58"/>
      <c r="E21" s="58"/>
    </row>
    <row r="22" spans="1:5" x14ac:dyDescent="0.25">
      <c r="A22" s="470" t="s">
        <v>174</v>
      </c>
      <c r="B22" s="471"/>
      <c r="C22" s="472"/>
      <c r="D22" s="58"/>
      <c r="E22" s="58"/>
    </row>
    <row r="23" spans="1:5" x14ac:dyDescent="0.25">
      <c r="A23" s="470" t="s">
        <v>175</v>
      </c>
      <c r="B23" s="471"/>
      <c r="C23" s="472"/>
      <c r="D23" s="58"/>
      <c r="E23" s="58"/>
    </row>
    <row r="24" spans="1:5" x14ac:dyDescent="0.25">
      <c r="A24" s="470" t="s">
        <v>176</v>
      </c>
      <c r="B24" s="471"/>
      <c r="C24" s="472"/>
      <c r="D24" s="58"/>
      <c r="E24" s="58"/>
    </row>
    <row r="25" spans="1:5" x14ac:dyDescent="0.25">
      <c r="A25" s="470" t="s">
        <v>177</v>
      </c>
      <c r="B25" s="471"/>
      <c r="C25" s="472"/>
      <c r="D25" s="58"/>
      <c r="E25" s="58"/>
    </row>
    <row r="26" spans="1:5" x14ac:dyDescent="0.25">
      <c r="A26" s="470" t="s">
        <v>178</v>
      </c>
      <c r="B26" s="471"/>
      <c r="C26" s="472"/>
      <c r="D26" s="58"/>
      <c r="E26" s="58"/>
    </row>
    <row r="27" spans="1:5" x14ac:dyDescent="0.25">
      <c r="A27" s="470" t="s">
        <v>243</v>
      </c>
      <c r="B27" s="471"/>
      <c r="C27" s="472"/>
      <c r="D27" s="58"/>
      <c r="E27" s="58"/>
    </row>
    <row r="28" spans="1:5" x14ac:dyDescent="0.25">
      <c r="A28" s="470" t="s">
        <v>244</v>
      </c>
      <c r="B28" s="471"/>
      <c r="C28" s="472"/>
      <c r="D28" s="58"/>
      <c r="E28" s="58"/>
    </row>
    <row r="29" spans="1:5" ht="15" customHeight="1" x14ac:dyDescent="0.3">
      <c r="A29" s="464" t="s">
        <v>245</v>
      </c>
      <c r="B29" s="465"/>
      <c r="C29" s="466"/>
      <c r="D29" s="25">
        <f>SUM(D20:D28)</f>
        <v>0</v>
      </c>
      <c r="E29" s="25">
        <f>SUM(E20:E28)</f>
        <v>0</v>
      </c>
    </row>
    <row r="30" spans="1:5" ht="15" customHeight="1" x14ac:dyDescent="0.3">
      <c r="A30" s="464" t="s">
        <v>246</v>
      </c>
      <c r="B30" s="465"/>
      <c r="C30" s="466"/>
      <c r="D30" s="25">
        <f>D18-D29</f>
        <v>0</v>
      </c>
      <c r="E30" s="25">
        <f>E18-E29</f>
        <v>0</v>
      </c>
    </row>
    <row r="31" spans="1:5" ht="19.149999999999999" customHeight="1" x14ac:dyDescent="0.25">
      <c r="A31" s="486" t="s">
        <v>247</v>
      </c>
      <c r="B31" s="487"/>
      <c r="C31" s="488"/>
      <c r="D31" s="22"/>
      <c r="E31" s="22"/>
    </row>
    <row r="32" spans="1:5" ht="13" x14ac:dyDescent="0.3">
      <c r="A32" s="489" t="s">
        <v>248</v>
      </c>
      <c r="B32" s="471"/>
      <c r="C32" s="472"/>
      <c r="D32" s="58"/>
      <c r="E32" s="58"/>
    </row>
    <row r="33" spans="1:5" ht="13" x14ac:dyDescent="0.3">
      <c r="A33" s="489" t="s">
        <v>249</v>
      </c>
      <c r="B33" s="471"/>
      <c r="C33" s="472"/>
      <c r="D33" s="58"/>
      <c r="E33" s="58"/>
    </row>
    <row r="34" spans="1:5" x14ac:dyDescent="0.25">
      <c r="A34" s="470" t="s">
        <v>250</v>
      </c>
      <c r="B34" s="471"/>
      <c r="C34" s="472"/>
      <c r="D34" s="58"/>
      <c r="E34" s="58"/>
    </row>
    <row r="35" spans="1:5" x14ac:dyDescent="0.25">
      <c r="A35" s="470" t="s">
        <v>251</v>
      </c>
      <c r="B35" s="471"/>
      <c r="C35" s="472"/>
      <c r="D35" s="58"/>
      <c r="E35" s="58"/>
    </row>
    <row r="36" spans="1:5" x14ac:dyDescent="0.25">
      <c r="A36" s="470" t="s">
        <v>252</v>
      </c>
      <c r="B36" s="471"/>
      <c r="C36" s="472"/>
      <c r="D36" s="58"/>
      <c r="E36" s="58"/>
    </row>
    <row r="37" spans="1:5" x14ac:dyDescent="0.25">
      <c r="A37" s="470" t="s">
        <v>253</v>
      </c>
      <c r="B37" s="471"/>
      <c r="C37" s="472"/>
      <c r="D37" s="58"/>
      <c r="E37" s="58"/>
    </row>
    <row r="38" spans="1:5" x14ac:dyDescent="0.25">
      <c r="A38" s="470" t="s">
        <v>254</v>
      </c>
      <c r="B38" s="471"/>
      <c r="C38" s="472"/>
      <c r="D38" s="58"/>
      <c r="E38" s="58"/>
    </row>
    <row r="39" spans="1:5" ht="15" customHeight="1" x14ac:dyDescent="0.3">
      <c r="A39" s="464" t="s">
        <v>255</v>
      </c>
      <c r="B39" s="465"/>
      <c r="C39" s="466"/>
      <c r="D39" s="25">
        <f>SUM(D32:D38)</f>
        <v>0</v>
      </c>
      <c r="E39" s="25">
        <f>SUM(E32:E38)</f>
        <v>0</v>
      </c>
    </row>
    <row r="40" spans="1:5" ht="19.149999999999999" customHeight="1" x14ac:dyDescent="0.25">
      <c r="A40" s="486" t="s">
        <v>256</v>
      </c>
      <c r="B40" s="487"/>
      <c r="C40" s="488"/>
      <c r="D40" s="22"/>
      <c r="E40" s="22"/>
    </row>
    <row r="41" spans="1:5" x14ac:dyDescent="0.25">
      <c r="A41" s="470" t="s">
        <v>257</v>
      </c>
      <c r="B41" s="471"/>
      <c r="C41" s="472"/>
      <c r="D41" s="58"/>
      <c r="E41" s="58"/>
    </row>
    <row r="42" spans="1:5" ht="13" x14ac:dyDescent="0.3">
      <c r="A42" s="489" t="s">
        <v>258</v>
      </c>
      <c r="B42" s="471"/>
      <c r="C42" s="472"/>
      <c r="D42" s="58"/>
      <c r="E42" s="58"/>
    </row>
    <row r="43" spans="1:5" ht="13" x14ac:dyDescent="0.3">
      <c r="A43" s="489" t="s">
        <v>259</v>
      </c>
      <c r="B43" s="471"/>
      <c r="C43" s="472"/>
      <c r="D43" s="58"/>
      <c r="E43" s="58"/>
    </row>
    <row r="44" spans="1:5" ht="13" x14ac:dyDescent="0.3">
      <c r="A44" s="489" t="s">
        <v>260</v>
      </c>
      <c r="B44" s="471"/>
      <c r="C44" s="472"/>
      <c r="D44" s="58"/>
      <c r="E44" s="58"/>
    </row>
    <row r="45" spans="1:5" x14ac:dyDescent="0.25">
      <c r="A45" s="470" t="s">
        <v>261</v>
      </c>
      <c r="B45" s="471"/>
      <c r="C45" s="472"/>
      <c r="D45" s="58"/>
      <c r="E45" s="58"/>
    </row>
    <row r="46" spans="1:5" x14ac:dyDescent="0.25">
      <c r="A46" s="470" t="s">
        <v>262</v>
      </c>
      <c r="B46" s="471"/>
      <c r="C46" s="472"/>
      <c r="D46" s="58"/>
      <c r="E46" s="58"/>
    </row>
    <row r="47" spans="1:5" x14ac:dyDescent="0.25">
      <c r="A47" s="470" t="s">
        <v>263</v>
      </c>
      <c r="B47" s="471"/>
      <c r="C47" s="472"/>
      <c r="D47" s="58"/>
      <c r="E47" s="58"/>
    </row>
    <row r="48" spans="1:5" x14ac:dyDescent="0.25">
      <c r="A48" s="470" t="s">
        <v>264</v>
      </c>
      <c r="B48" s="471"/>
      <c r="C48" s="472"/>
      <c r="D48" s="58"/>
      <c r="E48" s="58"/>
    </row>
    <row r="49" spans="1:5" ht="15" customHeight="1" x14ac:dyDescent="0.3">
      <c r="A49" s="464" t="s">
        <v>265</v>
      </c>
      <c r="B49" s="465"/>
      <c r="C49" s="466"/>
      <c r="D49" s="25">
        <f>SUM(D41:D48)</f>
        <v>0</v>
      </c>
      <c r="E49" s="25">
        <f>SUM(E41:E48)</f>
        <v>0</v>
      </c>
    </row>
    <row r="50" spans="1:5" ht="18" customHeight="1" x14ac:dyDescent="0.25">
      <c r="A50" s="483"/>
      <c r="B50" s="484"/>
      <c r="C50" s="485"/>
      <c r="D50" s="22"/>
      <c r="E50" s="22"/>
    </row>
    <row r="51" spans="1:5" ht="15" customHeight="1" x14ac:dyDescent="0.3">
      <c r="A51" s="480" t="s">
        <v>266</v>
      </c>
      <c r="B51" s="481"/>
      <c r="C51" s="482"/>
      <c r="D51" s="23">
        <f>SUM(D30,D39,-D49)</f>
        <v>0</v>
      </c>
      <c r="E51" s="23">
        <f>SUM(E30,E39,-E49)</f>
        <v>0</v>
      </c>
    </row>
  </sheetData>
  <mergeCells count="51">
    <mergeCell ref="A19:C19"/>
    <mergeCell ref="A44:C44"/>
    <mergeCell ref="A45:C45"/>
    <mergeCell ref="A46:C46"/>
    <mergeCell ref="A47:C47"/>
    <mergeCell ref="A33:C33"/>
    <mergeCell ref="A34:C34"/>
    <mergeCell ref="A28:C28"/>
    <mergeCell ref="A29:C29"/>
    <mergeCell ref="A30:C30"/>
    <mergeCell ref="A31:C31"/>
    <mergeCell ref="A32:C32"/>
    <mergeCell ref="A23:C23"/>
    <mergeCell ref="A24:C24"/>
    <mergeCell ref="A25:C25"/>
    <mergeCell ref="A26:C26"/>
    <mergeCell ref="A49:C49"/>
    <mergeCell ref="A51:C51"/>
    <mergeCell ref="A50:C50"/>
    <mergeCell ref="A35:C35"/>
    <mergeCell ref="A36:C36"/>
    <mergeCell ref="A37:C37"/>
    <mergeCell ref="A38:C38"/>
    <mergeCell ref="A39:C39"/>
    <mergeCell ref="A40:C40"/>
    <mergeCell ref="A41:C41"/>
    <mergeCell ref="A42:C42"/>
    <mergeCell ref="A43:C43"/>
    <mergeCell ref="A48:C48"/>
    <mergeCell ref="A27:C27"/>
    <mergeCell ref="B2:C2"/>
    <mergeCell ref="B1:C1"/>
    <mergeCell ref="A20:C20"/>
    <mergeCell ref="A21:C21"/>
    <mergeCell ref="A22:C22"/>
    <mergeCell ref="A8:C8"/>
    <mergeCell ref="A9:C9"/>
    <mergeCell ref="A10:C10"/>
    <mergeCell ref="A11:C11"/>
    <mergeCell ref="A12:C12"/>
    <mergeCell ref="A13:C13"/>
    <mergeCell ref="A14:C14"/>
    <mergeCell ref="A15:C15"/>
    <mergeCell ref="A16:C16"/>
    <mergeCell ref="A17:C17"/>
    <mergeCell ref="B3:C3"/>
    <mergeCell ref="A18:C18"/>
    <mergeCell ref="A6:C6"/>
    <mergeCell ref="A7:C7"/>
    <mergeCell ref="A4:E4"/>
    <mergeCell ref="A5:E5"/>
  </mergeCells>
  <phoneticPr fontId="18" type="noConversion"/>
  <printOptions horizontalCentered="1" gridLines="1"/>
  <pageMargins left="0.8" right="0.8" top="0.75" bottom="0.75" header="0.5" footer="0.5"/>
  <pageSetup scale="94" orientation="portrait" r:id="rId1"/>
  <headerFooter alignWithMargins="0">
    <oddFooter>&amp;C7</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F715111FDE18147BD9B6ADE50110978" ma:contentTypeVersion="10" ma:contentTypeDescription="Create a new document." ma:contentTypeScope="" ma:versionID="f6e99d01a3e44e34a949a54db8c1fcfb">
  <xsd:schema xmlns:xsd="http://www.w3.org/2001/XMLSchema" xmlns:xs="http://www.w3.org/2001/XMLSchema" xmlns:p="http://schemas.microsoft.com/office/2006/metadata/properties" xmlns:ns2="1e812ce3-b716-41e2-b696-8049ae386376" targetNamespace="http://schemas.microsoft.com/office/2006/metadata/properties" ma:root="true" ma:fieldsID="1be8c6cdb011ff532f0a333b1c983447" ns2:_="">
    <xsd:import namespace="1e812ce3-b716-41e2-b696-8049ae38637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AssignedCoordinator" minOccurs="0"/>
                <xsd:element ref="ns2:DateRequested" minOccurs="0"/>
                <xsd:element ref="ns2:DivisionApproval" minOccurs="0"/>
                <xsd:element ref="ns2:CommitteeApproved" minOccurs="0"/>
                <xsd:element ref="ns2:FormsCoord_x002e_Approv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812ce3-b716-41e2-b696-8049ae3863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AssignedCoordinator" ma:index="12" nillable="true" ma:displayName="Assigned Coordinator" ma:format="Dropdown" ma:list="UserInfo" ma:SharePointGroup="0" ma:internalName="AssignedCoordinato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ateRequested" ma:index="13" nillable="true" ma:displayName="Date Requested" ma:format="DateOnly" ma:internalName="DateRequested">
      <xsd:simpleType>
        <xsd:restriction base="dms:DateTime"/>
      </xsd:simpleType>
    </xsd:element>
    <xsd:element name="DivisionApproval" ma:index="14" nillable="true" ma:displayName="Division Approved" ma:format="DateOnly" ma:internalName="DivisionApproval">
      <xsd:simpleType>
        <xsd:restriction base="dms:DateTime"/>
      </xsd:simpleType>
    </xsd:element>
    <xsd:element name="CommitteeApproved" ma:index="15" nillable="true" ma:displayName="Committee Approved" ma:format="DateOnly" ma:internalName="CommitteeApproved">
      <xsd:simpleType>
        <xsd:restriction base="dms:DateTime"/>
      </xsd:simpleType>
    </xsd:element>
    <xsd:element name="FormsCoord_x002e_Approved" ma:index="16" nillable="true" ma:displayName="Forms Coord. Approved" ma:format="DateOnly" ma:internalName="FormsCoord_x002e_Approved">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AssignedCoordinator xmlns="1e812ce3-b716-41e2-b696-8049ae386376">
      <UserInfo>
        <DisplayName/>
        <AccountId xsi:nil="true"/>
        <AccountType/>
      </UserInfo>
    </AssignedCoordinator>
    <DivisionApproval xmlns="1e812ce3-b716-41e2-b696-8049ae386376" xsi:nil="true"/>
    <DateRequested xmlns="1e812ce3-b716-41e2-b696-8049ae386376" xsi:nil="true"/>
    <CommitteeApproved xmlns="1e812ce3-b716-41e2-b696-8049ae386376" xsi:nil="true"/>
    <FormsCoord_x002e_Approved xmlns="1e812ce3-b716-41e2-b696-8049ae386376" xsi:nil="true"/>
  </documentManagement>
</p:properties>
</file>

<file path=customXml/itemProps1.xml><?xml version="1.0" encoding="utf-8"?>
<ds:datastoreItem xmlns:ds="http://schemas.openxmlformats.org/officeDocument/2006/customXml" ds:itemID="{2DB23CFB-0736-4710-B4C6-E3334AE7D118}">
  <ds:schemaRefs>
    <ds:schemaRef ds:uri="http://schemas.microsoft.com/sharepoint/v3/contenttype/forms"/>
  </ds:schemaRefs>
</ds:datastoreItem>
</file>

<file path=customXml/itemProps2.xml><?xml version="1.0" encoding="utf-8"?>
<ds:datastoreItem xmlns:ds="http://schemas.openxmlformats.org/officeDocument/2006/customXml" ds:itemID="{3C8E4A9B-0462-4CC0-A9D9-948D008E1848}"/>
</file>

<file path=customXml/itemProps3.xml><?xml version="1.0" encoding="utf-8"?>
<ds:datastoreItem xmlns:ds="http://schemas.openxmlformats.org/officeDocument/2006/customXml" ds:itemID="{8B544BAE-8F2F-45CE-8C7B-F7422D903533}"/>
</file>

<file path=docMetadata/LabelInfo.xml><?xml version="1.0" encoding="utf-8"?>
<clbl:labelList xmlns:clbl="http://schemas.microsoft.com/office/2020/mipLabelMetadata">
  <clbl:label id="{61ac50ab-be94-440d-ab03-d72db3aaa6e9}" enabled="1" method="Standard" siteId="{2199bfba-a409-4f13-b0c4-18b45933d88d}"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23</vt:i4>
      </vt:variant>
    </vt:vector>
  </HeadingPairs>
  <TitlesOfParts>
    <vt:vector size="52" baseType="lpstr">
      <vt:lpstr>CoverSheet</vt:lpstr>
      <vt:lpstr>B1</vt:lpstr>
      <vt:lpstr>2</vt:lpstr>
      <vt:lpstr>Rules</vt:lpstr>
      <vt:lpstr>3</vt:lpstr>
      <vt:lpstr>Personnel</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Form PR-MUNI-COOP</vt:lpstr>
      <vt:lpstr>Form PR-MUNI-COOP Notes</vt:lpstr>
      <vt:lpstr>'10'!Print_Area</vt:lpstr>
      <vt:lpstr>'11'!Print_Area</vt:lpstr>
      <vt:lpstr>'12'!Print_Area</vt:lpstr>
      <vt:lpstr>'14'!Print_Area</vt:lpstr>
      <vt:lpstr>'15'!Print_Area</vt:lpstr>
      <vt:lpstr>'16'!Print_Area</vt:lpstr>
      <vt:lpstr>'17'!Print_Area</vt:lpstr>
      <vt:lpstr>'18'!Print_Area</vt:lpstr>
      <vt:lpstr>'2'!Print_Area</vt:lpstr>
      <vt:lpstr>'20'!Print_Area</vt:lpstr>
      <vt:lpstr>'21'!Print_Area</vt:lpstr>
      <vt:lpstr>'22'!Print_Area</vt:lpstr>
      <vt:lpstr>'23'!Print_Area</vt:lpstr>
      <vt:lpstr>'24'!Print_Area</vt:lpstr>
      <vt:lpstr>'25'!Print_Area</vt:lpstr>
      <vt:lpstr>'3'!Print_Area</vt:lpstr>
      <vt:lpstr>'5'!Print_Area</vt:lpstr>
      <vt:lpstr>'6'!Print_Area</vt:lpstr>
      <vt:lpstr>'7'!Print_Area</vt:lpstr>
      <vt:lpstr>'B1'!Print_Area</vt:lpstr>
      <vt:lpstr>CoverSheet!Print_Area</vt:lpstr>
      <vt:lpstr>Personnel!Print_Area</vt:lpstr>
      <vt:lpstr>Rules!Print_Area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ELECTRIC UTILITY REPORT</dc:title>
  <dc:subject/>
  <dc:creator>Accounting Finance</dc:creator>
  <cp:keywords/>
  <dc:description/>
  <cp:lastModifiedBy>Sanders, Alyson</cp:lastModifiedBy>
  <cp:revision/>
  <cp:lastPrinted>2024-02-13T17:05:11Z</cp:lastPrinted>
  <dcterms:created xsi:type="dcterms:W3CDTF">1999-03-30T13:37:56Z</dcterms:created>
  <dcterms:modified xsi:type="dcterms:W3CDTF">2024-02-13T17:05:20Z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{65A73927-64F7-4947-94C9-167BAB804AD1}</vt:lpwstr>
  </property>
  <property fmtid="{D5CDD505-2E9C-101B-9397-08002B2CF9AE}" pid="3" name="ContentTypeId">
    <vt:lpwstr>0x0101004F715111FDE18147BD9B6ADE50110978</vt:lpwstr>
  </property>
</Properties>
</file>